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gecarribeesc-my.sharepoint.com/personal/emma_britten_wsc_nsw_gov_au/Documents/Desktop/"/>
    </mc:Choice>
  </mc:AlternateContent>
  <xr:revisionPtr revIDLastSave="0" documentId="8_{29308D4A-30F7-4979-BDC2-4CEF952940AD}" xr6:coauthVersionLast="47" xr6:coauthVersionMax="47" xr10:uidLastSave="{00000000-0000-0000-0000-000000000000}"/>
  <bookViews>
    <workbookView xWindow="-108" yWindow="-108" windowWidth="23256" windowHeight="12576" xr2:uid="{1D3B5E15-C8A0-445D-9D37-EF04B47E5F39}"/>
  </bookViews>
  <sheets>
    <sheet name="Moss Vale Website Report " sheetId="1" r:id="rId1"/>
  </sheets>
  <externalReferences>
    <externalReference r:id="rId2"/>
  </externalReferences>
  <definedNames>
    <definedName name="_xlnm.Print_Area" localSheetId="0">'Moss Vale Website Report '!$A$1:$L$25</definedName>
    <definedName name="_xlnm.Print_Titles" localSheetId="0">'Moss Vale Website Report 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1" l="1"/>
  <c r="L7" i="1"/>
  <c r="K7" i="1"/>
  <c r="K12" i="1" s="1"/>
  <c r="J7" i="1"/>
  <c r="J14" i="1" s="1"/>
  <c r="I7" i="1"/>
  <c r="I13" i="1" s="1"/>
  <c r="H7" i="1"/>
  <c r="H11" i="1" s="1"/>
  <c r="G7" i="1"/>
  <c r="G13" i="1" s="1"/>
  <c r="F7" i="1"/>
  <c r="F11" i="1" s="1"/>
  <c r="E7" i="1"/>
  <c r="E11" i="1" s="1"/>
  <c r="I11" i="1" l="1"/>
  <c r="E13" i="1"/>
  <c r="F13" i="1"/>
  <c r="H13" i="1"/>
</calcChain>
</file>

<file path=xl/sharedStrings.xml><?xml version="1.0" encoding="utf-8"?>
<sst xmlns="http://schemas.openxmlformats.org/spreadsheetml/2006/main" count="42" uniqueCount="35">
  <si>
    <t>MOSS VALE SEWAGE TREATMENT SYSTEM</t>
  </si>
  <si>
    <t>LICENCE NUMBER 1731</t>
  </si>
  <si>
    <t>Licencing Period 1 May 2023 - 30 April 2024</t>
  </si>
  <si>
    <t>FINAL EFFLUENT MONITORING FORTNIGHTLY TEST RESULTS (POINT 1)</t>
  </si>
  <si>
    <t>SAMPLE DATE</t>
  </si>
  <si>
    <t>BOD</t>
  </si>
  <si>
    <t>TSS</t>
  </si>
  <si>
    <t>Ammonia</t>
  </si>
  <si>
    <t>Total N</t>
  </si>
  <si>
    <t>Total P</t>
  </si>
  <si>
    <t>pH</t>
  </si>
  <si>
    <t>Faecal coliforms</t>
  </si>
  <si>
    <t>*Oil &amp; Grease</t>
  </si>
  <si>
    <t>Taken</t>
  </si>
  <si>
    <t>Received</t>
  </si>
  <si>
    <t>Reviewed by</t>
  </si>
  <si>
    <t>Published</t>
  </si>
  <si>
    <t>(mg/L)</t>
  </si>
  <si>
    <t>(mg/L) N</t>
  </si>
  <si>
    <t>TKN+NOX</t>
  </si>
  <si>
    <t>(mg/L) P</t>
  </si>
  <si>
    <t>pH units</t>
  </si>
  <si>
    <t>(CFU/100mL)</t>
  </si>
  <si>
    <t>EB</t>
  </si>
  <si>
    <t>50 percentile</t>
  </si>
  <si>
    <t>80 percentile</t>
  </si>
  <si>
    <t>90 percentile</t>
  </si>
  <si>
    <t>100 percentile</t>
  </si>
  <si>
    <t>Licence Target</t>
  </si>
  <si>
    <t>6.5-8.5</t>
  </si>
  <si>
    <t xml:space="preserve">*Oil &amp; Grease - Only requires 6 samples per year (Feb, Apr, Jun, Aug, Oct &amp; Dec) </t>
  </si>
  <si>
    <t>Exceedance Report</t>
  </si>
  <si>
    <t>Date</t>
  </si>
  <si>
    <t>Parameter</t>
  </si>
  <si>
    <t>Comment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</si>
</sst>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9]dd\-mmm\-yy;@"/>
    <numFmt numFmtId="165" formatCode="0.0"/>
  </numFmts>
  <fonts count="9" x14ac:knownFonts="1">
    <font>
      <sz val="10"/>
      <name val="Arial"/>
    </font>
    <font>
      <b/>
      <sz val="16"/>
      <name val="Arial"/>
      <family val="2"/>
    </font>
    <font>
      <i/>
      <sz val="14"/>
      <name val="Arial"/>
      <family val="2"/>
    </font>
    <font>
      <sz val="16"/>
      <name val="Arial"/>
      <family val="2"/>
    </font>
    <font>
      <b/>
      <i/>
      <sz val="10"/>
      <name val="Arial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/>
      <right style="medium">
        <color indexed="64"/>
      </right>
      <top style="thin">
        <color theme="0" tint="-0.14996795556505021"/>
      </top>
      <bottom/>
      <diagonal/>
    </border>
    <border>
      <left/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4" fontId="8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164" fontId="8" fillId="0" borderId="18" xfId="0" applyNumberFormat="1" applyFont="1" applyBorder="1" applyAlignment="1">
      <alignment horizontal="center"/>
    </xf>
    <xf numFmtId="14" fontId="8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164" fontId="8" fillId="0" borderId="20" xfId="0" applyNumberFormat="1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14" fontId="8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4" fontId="8" fillId="0" borderId="23" xfId="0" applyNumberFormat="1" applyFont="1" applyBorder="1" applyAlignment="1">
      <alignment horizontal="center"/>
    </xf>
    <xf numFmtId="164" fontId="8" fillId="0" borderId="24" xfId="0" applyNumberFormat="1" applyFont="1" applyBorder="1" applyAlignment="1">
      <alignment horizontal="center"/>
    </xf>
    <xf numFmtId="14" fontId="8" fillId="0" borderId="24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5" fontId="7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65" fontId="7" fillId="2" borderId="0" xfId="0" applyNumberFormat="1" applyFont="1" applyFill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4" borderId="0" xfId="0" applyFont="1" applyFill="1" applyAlignment="1">
      <alignment horizontal="center"/>
    </xf>
    <xf numFmtId="0" fontId="7" fillId="2" borderId="12" xfId="0" applyFont="1" applyFill="1" applyBorder="1" applyAlignment="1">
      <alignment horizontal="center"/>
    </xf>
    <xf numFmtId="1" fontId="7" fillId="4" borderId="9" xfId="0" applyNumberFormat="1" applyFont="1" applyFill="1" applyBorder="1" applyAlignment="1">
      <alignment horizontal="center"/>
    </xf>
    <xf numFmtId="1" fontId="7" fillId="4" borderId="0" xfId="0" applyNumberFormat="1" applyFont="1" applyFill="1" applyAlignment="1">
      <alignment horizontal="center"/>
    </xf>
    <xf numFmtId="2" fontId="7" fillId="4" borderId="0" xfId="0" applyNumberFormat="1" applyFont="1" applyFill="1" applyAlignment="1">
      <alignment horizontal="center"/>
    </xf>
    <xf numFmtId="1" fontId="7" fillId="0" borderId="9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65" fontId="7" fillId="2" borderId="9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7" fillId="5" borderId="9" xfId="0" applyFont="1" applyFill="1" applyBorder="1"/>
    <xf numFmtId="0" fontId="7" fillId="5" borderId="0" xfId="0" applyFont="1" applyFill="1"/>
    <xf numFmtId="0" fontId="7" fillId="5" borderId="12" xfId="0" applyFont="1" applyFill="1" applyBorder="1"/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4" borderId="12" xfId="0" applyFont="1" applyFill="1" applyBorder="1"/>
    <xf numFmtId="0" fontId="7" fillId="4" borderId="9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4" borderId="13" xfId="0" applyFont="1" applyFill="1" applyBorder="1"/>
    <xf numFmtId="0" fontId="8" fillId="0" borderId="0" xfId="0" applyFont="1" applyAlignment="1">
      <alignment horizontal="center"/>
    </xf>
    <xf numFmtId="0" fontId="7" fillId="0" borderId="0" xfId="0" applyFont="1"/>
    <xf numFmtId="0" fontId="7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0" fontId="8" fillId="6" borderId="5" xfId="0" applyFont="1" applyFill="1" applyBorder="1" applyAlignment="1">
      <alignment horizontal="left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164" fontId="7" fillId="0" borderId="29" xfId="0" applyNumberFormat="1" applyFont="1" applyBorder="1" applyAlignment="1">
      <alignment horizontal="center"/>
    </xf>
    <xf numFmtId="0" fontId="7" fillId="0" borderId="30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7" fillId="0" borderId="32" xfId="0" applyFont="1" applyBorder="1" applyAlignment="1">
      <alignment horizontal="left" vertical="top"/>
    </xf>
    <xf numFmtId="0" fontId="7" fillId="0" borderId="33" xfId="0" applyFont="1" applyBorder="1" applyAlignment="1">
      <alignment horizontal="left" vertical="top"/>
    </xf>
    <xf numFmtId="164" fontId="0" fillId="0" borderId="34" xfId="0" applyNumberFormat="1" applyBorder="1" applyAlignment="1">
      <alignment horizontal="center"/>
    </xf>
    <xf numFmtId="0" fontId="7" fillId="0" borderId="35" xfId="0" applyFont="1" applyBorder="1" applyAlignment="1">
      <alignment horizontal="left" vertical="top"/>
    </xf>
    <xf numFmtId="0" fontId="7" fillId="0" borderId="36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ingecarribeesc.sharepoint.com/teams/WaterSewer124/Shared%20Documents/1.%20Wastewater/4.%20EPA%20licence/5.%20Moss%20Vale%20EPA/Moss%20Vale%202023-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ss Vale Website Report "/>
      <sheetName val="Moss Vale EPA Return"/>
      <sheetName val="Moss Vale Creek"/>
      <sheetName val="AR data "/>
    </sheetNames>
    <sheetDataSet>
      <sheetData sheetId="0"/>
      <sheetData sheetId="1">
        <row r="6">
          <cell r="D6">
            <v>1</v>
          </cell>
          <cell r="E6">
            <v>7</v>
          </cell>
          <cell r="F6">
            <v>3</v>
          </cell>
          <cell r="G6" t="str">
            <v>NA</v>
          </cell>
          <cell r="H6">
            <v>4900</v>
          </cell>
          <cell r="I6">
            <v>6.3</v>
          </cell>
          <cell r="J6">
            <v>0.52</v>
          </cell>
          <cell r="L6">
            <v>0.63</v>
          </cell>
        </row>
        <row r="7">
          <cell r="G7" t="str">
            <v>NA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8ECCD-1A0E-4074-B9FC-458E3AD316AD}">
  <sheetPr>
    <tabColor rgb="FFFFC000"/>
    <pageSetUpPr fitToPage="1"/>
  </sheetPr>
  <dimension ref="A1:L27"/>
  <sheetViews>
    <sheetView tabSelected="1" zoomScale="85" zoomScaleNormal="85" workbookViewId="0">
      <selection activeCell="H8" sqref="H8"/>
    </sheetView>
  </sheetViews>
  <sheetFormatPr defaultRowHeight="13.2" x14ac:dyDescent="0.25"/>
  <cols>
    <col min="1" max="1" width="11.6640625" style="110" customWidth="1"/>
    <col min="2" max="2" width="13.5546875" style="110" customWidth="1"/>
    <col min="3" max="3" width="10.33203125" style="110" customWidth="1"/>
    <col min="4" max="4" width="13.6640625" style="110" customWidth="1"/>
    <col min="5" max="12" width="13.6640625" customWidth="1"/>
    <col min="257" max="257" width="11.6640625" customWidth="1"/>
    <col min="258" max="258" width="13.5546875" customWidth="1"/>
    <col min="259" max="259" width="10.33203125" customWidth="1"/>
    <col min="260" max="268" width="13.6640625" customWidth="1"/>
    <col min="513" max="513" width="11.6640625" customWidth="1"/>
    <col min="514" max="514" width="13.5546875" customWidth="1"/>
    <col min="515" max="515" width="10.33203125" customWidth="1"/>
    <col min="516" max="524" width="13.6640625" customWidth="1"/>
    <col min="769" max="769" width="11.6640625" customWidth="1"/>
    <col min="770" max="770" width="13.5546875" customWidth="1"/>
    <col min="771" max="771" width="10.33203125" customWidth="1"/>
    <col min="772" max="780" width="13.6640625" customWidth="1"/>
    <col min="1025" max="1025" width="11.6640625" customWidth="1"/>
    <col min="1026" max="1026" width="13.5546875" customWidth="1"/>
    <col min="1027" max="1027" width="10.33203125" customWidth="1"/>
    <col min="1028" max="1036" width="13.6640625" customWidth="1"/>
    <col min="1281" max="1281" width="11.6640625" customWidth="1"/>
    <col min="1282" max="1282" width="13.5546875" customWidth="1"/>
    <col min="1283" max="1283" width="10.33203125" customWidth="1"/>
    <col min="1284" max="1292" width="13.6640625" customWidth="1"/>
    <col min="1537" max="1537" width="11.6640625" customWidth="1"/>
    <col min="1538" max="1538" width="13.5546875" customWidth="1"/>
    <col min="1539" max="1539" width="10.33203125" customWidth="1"/>
    <col min="1540" max="1548" width="13.6640625" customWidth="1"/>
    <col min="1793" max="1793" width="11.6640625" customWidth="1"/>
    <col min="1794" max="1794" width="13.5546875" customWidth="1"/>
    <col min="1795" max="1795" width="10.33203125" customWidth="1"/>
    <col min="1796" max="1804" width="13.6640625" customWidth="1"/>
    <col min="2049" max="2049" width="11.6640625" customWidth="1"/>
    <col min="2050" max="2050" width="13.5546875" customWidth="1"/>
    <col min="2051" max="2051" width="10.33203125" customWidth="1"/>
    <col min="2052" max="2060" width="13.6640625" customWidth="1"/>
    <col min="2305" max="2305" width="11.6640625" customWidth="1"/>
    <col min="2306" max="2306" width="13.5546875" customWidth="1"/>
    <col min="2307" max="2307" width="10.33203125" customWidth="1"/>
    <col min="2308" max="2316" width="13.6640625" customWidth="1"/>
    <col min="2561" max="2561" width="11.6640625" customWidth="1"/>
    <col min="2562" max="2562" width="13.5546875" customWidth="1"/>
    <col min="2563" max="2563" width="10.33203125" customWidth="1"/>
    <col min="2564" max="2572" width="13.6640625" customWidth="1"/>
    <col min="2817" max="2817" width="11.6640625" customWidth="1"/>
    <col min="2818" max="2818" width="13.5546875" customWidth="1"/>
    <col min="2819" max="2819" width="10.33203125" customWidth="1"/>
    <col min="2820" max="2828" width="13.6640625" customWidth="1"/>
    <col min="3073" max="3073" width="11.6640625" customWidth="1"/>
    <col min="3074" max="3074" width="13.5546875" customWidth="1"/>
    <col min="3075" max="3075" width="10.33203125" customWidth="1"/>
    <col min="3076" max="3084" width="13.6640625" customWidth="1"/>
    <col min="3329" max="3329" width="11.6640625" customWidth="1"/>
    <col min="3330" max="3330" width="13.5546875" customWidth="1"/>
    <col min="3331" max="3331" width="10.33203125" customWidth="1"/>
    <col min="3332" max="3340" width="13.6640625" customWidth="1"/>
    <col min="3585" max="3585" width="11.6640625" customWidth="1"/>
    <col min="3586" max="3586" width="13.5546875" customWidth="1"/>
    <col min="3587" max="3587" width="10.33203125" customWidth="1"/>
    <col min="3588" max="3596" width="13.6640625" customWidth="1"/>
    <col min="3841" max="3841" width="11.6640625" customWidth="1"/>
    <col min="3842" max="3842" width="13.5546875" customWidth="1"/>
    <col min="3843" max="3843" width="10.33203125" customWidth="1"/>
    <col min="3844" max="3852" width="13.6640625" customWidth="1"/>
    <col min="4097" max="4097" width="11.6640625" customWidth="1"/>
    <col min="4098" max="4098" width="13.5546875" customWidth="1"/>
    <col min="4099" max="4099" width="10.33203125" customWidth="1"/>
    <col min="4100" max="4108" width="13.6640625" customWidth="1"/>
    <col min="4353" max="4353" width="11.6640625" customWidth="1"/>
    <col min="4354" max="4354" width="13.5546875" customWidth="1"/>
    <col min="4355" max="4355" width="10.33203125" customWidth="1"/>
    <col min="4356" max="4364" width="13.6640625" customWidth="1"/>
    <col min="4609" max="4609" width="11.6640625" customWidth="1"/>
    <col min="4610" max="4610" width="13.5546875" customWidth="1"/>
    <col min="4611" max="4611" width="10.33203125" customWidth="1"/>
    <col min="4612" max="4620" width="13.6640625" customWidth="1"/>
    <col min="4865" max="4865" width="11.6640625" customWidth="1"/>
    <col min="4866" max="4866" width="13.5546875" customWidth="1"/>
    <col min="4867" max="4867" width="10.33203125" customWidth="1"/>
    <col min="4868" max="4876" width="13.6640625" customWidth="1"/>
    <col min="5121" max="5121" width="11.6640625" customWidth="1"/>
    <col min="5122" max="5122" width="13.5546875" customWidth="1"/>
    <col min="5123" max="5123" width="10.33203125" customWidth="1"/>
    <col min="5124" max="5132" width="13.6640625" customWidth="1"/>
    <col min="5377" max="5377" width="11.6640625" customWidth="1"/>
    <col min="5378" max="5378" width="13.5546875" customWidth="1"/>
    <col min="5379" max="5379" width="10.33203125" customWidth="1"/>
    <col min="5380" max="5388" width="13.6640625" customWidth="1"/>
    <col min="5633" max="5633" width="11.6640625" customWidth="1"/>
    <col min="5634" max="5634" width="13.5546875" customWidth="1"/>
    <col min="5635" max="5635" width="10.33203125" customWidth="1"/>
    <col min="5636" max="5644" width="13.6640625" customWidth="1"/>
    <col min="5889" max="5889" width="11.6640625" customWidth="1"/>
    <col min="5890" max="5890" width="13.5546875" customWidth="1"/>
    <col min="5891" max="5891" width="10.33203125" customWidth="1"/>
    <col min="5892" max="5900" width="13.6640625" customWidth="1"/>
    <col min="6145" max="6145" width="11.6640625" customWidth="1"/>
    <col min="6146" max="6146" width="13.5546875" customWidth="1"/>
    <col min="6147" max="6147" width="10.33203125" customWidth="1"/>
    <col min="6148" max="6156" width="13.6640625" customWidth="1"/>
    <col min="6401" max="6401" width="11.6640625" customWidth="1"/>
    <col min="6402" max="6402" width="13.5546875" customWidth="1"/>
    <col min="6403" max="6403" width="10.33203125" customWidth="1"/>
    <col min="6404" max="6412" width="13.6640625" customWidth="1"/>
    <col min="6657" max="6657" width="11.6640625" customWidth="1"/>
    <col min="6658" max="6658" width="13.5546875" customWidth="1"/>
    <col min="6659" max="6659" width="10.33203125" customWidth="1"/>
    <col min="6660" max="6668" width="13.6640625" customWidth="1"/>
    <col min="6913" max="6913" width="11.6640625" customWidth="1"/>
    <col min="6914" max="6914" width="13.5546875" customWidth="1"/>
    <col min="6915" max="6915" width="10.33203125" customWidth="1"/>
    <col min="6916" max="6924" width="13.6640625" customWidth="1"/>
    <col min="7169" max="7169" width="11.6640625" customWidth="1"/>
    <col min="7170" max="7170" width="13.5546875" customWidth="1"/>
    <col min="7171" max="7171" width="10.33203125" customWidth="1"/>
    <col min="7172" max="7180" width="13.6640625" customWidth="1"/>
    <col min="7425" max="7425" width="11.6640625" customWidth="1"/>
    <col min="7426" max="7426" width="13.5546875" customWidth="1"/>
    <col min="7427" max="7427" width="10.33203125" customWidth="1"/>
    <col min="7428" max="7436" width="13.6640625" customWidth="1"/>
    <col min="7681" max="7681" width="11.6640625" customWidth="1"/>
    <col min="7682" max="7682" width="13.5546875" customWidth="1"/>
    <col min="7683" max="7683" width="10.33203125" customWidth="1"/>
    <col min="7684" max="7692" width="13.6640625" customWidth="1"/>
    <col min="7937" max="7937" width="11.6640625" customWidth="1"/>
    <col min="7938" max="7938" width="13.5546875" customWidth="1"/>
    <col min="7939" max="7939" width="10.33203125" customWidth="1"/>
    <col min="7940" max="7948" width="13.6640625" customWidth="1"/>
    <col min="8193" max="8193" width="11.6640625" customWidth="1"/>
    <col min="8194" max="8194" width="13.5546875" customWidth="1"/>
    <col min="8195" max="8195" width="10.33203125" customWidth="1"/>
    <col min="8196" max="8204" width="13.6640625" customWidth="1"/>
    <col min="8449" max="8449" width="11.6640625" customWidth="1"/>
    <col min="8450" max="8450" width="13.5546875" customWidth="1"/>
    <col min="8451" max="8451" width="10.33203125" customWidth="1"/>
    <col min="8452" max="8460" width="13.6640625" customWidth="1"/>
    <col min="8705" max="8705" width="11.6640625" customWidth="1"/>
    <col min="8706" max="8706" width="13.5546875" customWidth="1"/>
    <col min="8707" max="8707" width="10.33203125" customWidth="1"/>
    <col min="8708" max="8716" width="13.6640625" customWidth="1"/>
    <col min="8961" max="8961" width="11.6640625" customWidth="1"/>
    <col min="8962" max="8962" width="13.5546875" customWidth="1"/>
    <col min="8963" max="8963" width="10.33203125" customWidth="1"/>
    <col min="8964" max="8972" width="13.6640625" customWidth="1"/>
    <col min="9217" max="9217" width="11.6640625" customWidth="1"/>
    <col min="9218" max="9218" width="13.5546875" customWidth="1"/>
    <col min="9219" max="9219" width="10.33203125" customWidth="1"/>
    <col min="9220" max="9228" width="13.6640625" customWidth="1"/>
    <col min="9473" max="9473" width="11.6640625" customWidth="1"/>
    <col min="9474" max="9474" width="13.5546875" customWidth="1"/>
    <col min="9475" max="9475" width="10.33203125" customWidth="1"/>
    <col min="9476" max="9484" width="13.6640625" customWidth="1"/>
    <col min="9729" max="9729" width="11.6640625" customWidth="1"/>
    <col min="9730" max="9730" width="13.5546875" customWidth="1"/>
    <col min="9731" max="9731" width="10.33203125" customWidth="1"/>
    <col min="9732" max="9740" width="13.6640625" customWidth="1"/>
    <col min="9985" max="9985" width="11.6640625" customWidth="1"/>
    <col min="9986" max="9986" width="13.5546875" customWidth="1"/>
    <col min="9987" max="9987" width="10.33203125" customWidth="1"/>
    <col min="9988" max="9996" width="13.6640625" customWidth="1"/>
    <col min="10241" max="10241" width="11.6640625" customWidth="1"/>
    <col min="10242" max="10242" width="13.5546875" customWidth="1"/>
    <col min="10243" max="10243" width="10.33203125" customWidth="1"/>
    <col min="10244" max="10252" width="13.6640625" customWidth="1"/>
    <col min="10497" max="10497" width="11.6640625" customWidth="1"/>
    <col min="10498" max="10498" width="13.5546875" customWidth="1"/>
    <col min="10499" max="10499" width="10.33203125" customWidth="1"/>
    <col min="10500" max="10508" width="13.6640625" customWidth="1"/>
    <col min="10753" max="10753" width="11.6640625" customWidth="1"/>
    <col min="10754" max="10754" width="13.5546875" customWidth="1"/>
    <col min="10755" max="10755" width="10.33203125" customWidth="1"/>
    <col min="10756" max="10764" width="13.6640625" customWidth="1"/>
    <col min="11009" max="11009" width="11.6640625" customWidth="1"/>
    <col min="11010" max="11010" width="13.5546875" customWidth="1"/>
    <col min="11011" max="11011" width="10.33203125" customWidth="1"/>
    <col min="11012" max="11020" width="13.6640625" customWidth="1"/>
    <col min="11265" max="11265" width="11.6640625" customWidth="1"/>
    <col min="11266" max="11266" width="13.5546875" customWidth="1"/>
    <col min="11267" max="11267" width="10.33203125" customWidth="1"/>
    <col min="11268" max="11276" width="13.6640625" customWidth="1"/>
    <col min="11521" max="11521" width="11.6640625" customWidth="1"/>
    <col min="11522" max="11522" width="13.5546875" customWidth="1"/>
    <col min="11523" max="11523" width="10.33203125" customWidth="1"/>
    <col min="11524" max="11532" width="13.6640625" customWidth="1"/>
    <col min="11777" max="11777" width="11.6640625" customWidth="1"/>
    <col min="11778" max="11778" width="13.5546875" customWidth="1"/>
    <col min="11779" max="11779" width="10.33203125" customWidth="1"/>
    <col min="11780" max="11788" width="13.6640625" customWidth="1"/>
    <col min="12033" max="12033" width="11.6640625" customWidth="1"/>
    <col min="12034" max="12034" width="13.5546875" customWidth="1"/>
    <col min="12035" max="12035" width="10.33203125" customWidth="1"/>
    <col min="12036" max="12044" width="13.6640625" customWidth="1"/>
    <col min="12289" max="12289" width="11.6640625" customWidth="1"/>
    <col min="12290" max="12290" width="13.5546875" customWidth="1"/>
    <col min="12291" max="12291" width="10.33203125" customWidth="1"/>
    <col min="12292" max="12300" width="13.6640625" customWidth="1"/>
    <col min="12545" max="12545" width="11.6640625" customWidth="1"/>
    <col min="12546" max="12546" width="13.5546875" customWidth="1"/>
    <col min="12547" max="12547" width="10.33203125" customWidth="1"/>
    <col min="12548" max="12556" width="13.6640625" customWidth="1"/>
    <col min="12801" max="12801" width="11.6640625" customWidth="1"/>
    <col min="12802" max="12802" width="13.5546875" customWidth="1"/>
    <col min="12803" max="12803" width="10.33203125" customWidth="1"/>
    <col min="12804" max="12812" width="13.6640625" customWidth="1"/>
    <col min="13057" max="13057" width="11.6640625" customWidth="1"/>
    <col min="13058" max="13058" width="13.5546875" customWidth="1"/>
    <col min="13059" max="13059" width="10.33203125" customWidth="1"/>
    <col min="13060" max="13068" width="13.6640625" customWidth="1"/>
    <col min="13313" max="13313" width="11.6640625" customWidth="1"/>
    <col min="13314" max="13314" width="13.5546875" customWidth="1"/>
    <col min="13315" max="13315" width="10.33203125" customWidth="1"/>
    <col min="13316" max="13324" width="13.6640625" customWidth="1"/>
    <col min="13569" max="13569" width="11.6640625" customWidth="1"/>
    <col min="13570" max="13570" width="13.5546875" customWidth="1"/>
    <col min="13571" max="13571" width="10.33203125" customWidth="1"/>
    <col min="13572" max="13580" width="13.6640625" customWidth="1"/>
    <col min="13825" max="13825" width="11.6640625" customWidth="1"/>
    <col min="13826" max="13826" width="13.5546875" customWidth="1"/>
    <col min="13827" max="13827" width="10.33203125" customWidth="1"/>
    <col min="13828" max="13836" width="13.6640625" customWidth="1"/>
    <col min="14081" max="14081" width="11.6640625" customWidth="1"/>
    <col min="14082" max="14082" width="13.5546875" customWidth="1"/>
    <col min="14083" max="14083" width="10.33203125" customWidth="1"/>
    <col min="14084" max="14092" width="13.6640625" customWidth="1"/>
    <col min="14337" max="14337" width="11.6640625" customWidth="1"/>
    <col min="14338" max="14338" width="13.5546875" customWidth="1"/>
    <col min="14339" max="14339" width="10.33203125" customWidth="1"/>
    <col min="14340" max="14348" width="13.6640625" customWidth="1"/>
    <col min="14593" max="14593" width="11.6640625" customWidth="1"/>
    <col min="14594" max="14594" width="13.5546875" customWidth="1"/>
    <col min="14595" max="14595" width="10.33203125" customWidth="1"/>
    <col min="14596" max="14604" width="13.6640625" customWidth="1"/>
    <col min="14849" max="14849" width="11.6640625" customWidth="1"/>
    <col min="14850" max="14850" width="13.5546875" customWidth="1"/>
    <col min="14851" max="14851" width="10.33203125" customWidth="1"/>
    <col min="14852" max="14860" width="13.6640625" customWidth="1"/>
    <col min="15105" max="15105" width="11.6640625" customWidth="1"/>
    <col min="15106" max="15106" width="13.5546875" customWidth="1"/>
    <col min="15107" max="15107" width="10.33203125" customWidth="1"/>
    <col min="15108" max="15116" width="13.6640625" customWidth="1"/>
    <col min="15361" max="15361" width="11.6640625" customWidth="1"/>
    <col min="15362" max="15362" width="13.5546875" customWidth="1"/>
    <col min="15363" max="15363" width="10.33203125" customWidth="1"/>
    <col min="15364" max="15372" width="13.6640625" customWidth="1"/>
    <col min="15617" max="15617" width="11.6640625" customWidth="1"/>
    <col min="15618" max="15618" width="13.5546875" customWidth="1"/>
    <col min="15619" max="15619" width="10.33203125" customWidth="1"/>
    <col min="15620" max="15628" width="13.6640625" customWidth="1"/>
    <col min="15873" max="15873" width="11.6640625" customWidth="1"/>
    <col min="15874" max="15874" width="13.5546875" customWidth="1"/>
    <col min="15875" max="15875" width="10.33203125" customWidth="1"/>
    <col min="15876" max="15884" width="13.6640625" customWidth="1"/>
    <col min="16129" max="16129" width="11.6640625" customWidth="1"/>
    <col min="16130" max="16130" width="13.5546875" customWidth="1"/>
    <col min="16131" max="16131" width="10.33203125" customWidth="1"/>
    <col min="16132" max="16140" width="13.6640625" customWidth="1"/>
  </cols>
  <sheetData>
    <row r="1" spans="1:12" ht="25.2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5.2" customHeight="1" x14ac:dyDescent="0.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 customHeight="1" thickBot="1" x14ac:dyDescent="0.3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4" customHeight="1" thickBot="1" x14ac:dyDescent="0.4">
      <c r="A4" s="3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5"/>
    </row>
    <row r="5" spans="1:12" s="14" customFormat="1" ht="27" thickBot="1" x14ac:dyDescent="0.3">
      <c r="A5" s="6" t="s">
        <v>4</v>
      </c>
      <c r="B5" s="7"/>
      <c r="C5" s="7"/>
      <c r="D5" s="8"/>
      <c r="E5" s="9" t="s">
        <v>5</v>
      </c>
      <c r="F5" s="10" t="s">
        <v>6</v>
      </c>
      <c r="G5" s="11" t="s">
        <v>7</v>
      </c>
      <c r="H5" s="10" t="s">
        <v>8</v>
      </c>
      <c r="I5" s="10" t="s">
        <v>9</v>
      </c>
      <c r="J5" s="10" t="s">
        <v>10</v>
      </c>
      <c r="K5" s="12" t="s">
        <v>11</v>
      </c>
      <c r="L5" s="13" t="s">
        <v>12</v>
      </c>
    </row>
    <row r="6" spans="1:12" ht="27" thickBot="1" x14ac:dyDescent="0.3">
      <c r="A6" s="15" t="s">
        <v>13</v>
      </c>
      <c r="B6" s="16" t="s">
        <v>14</v>
      </c>
      <c r="C6" s="17" t="s">
        <v>15</v>
      </c>
      <c r="D6" s="18" t="s">
        <v>16</v>
      </c>
      <c r="E6" s="19" t="s">
        <v>17</v>
      </c>
      <c r="F6" s="20" t="s">
        <v>17</v>
      </c>
      <c r="G6" s="19" t="s">
        <v>18</v>
      </c>
      <c r="H6" s="19" t="s">
        <v>19</v>
      </c>
      <c r="I6" s="19" t="s">
        <v>20</v>
      </c>
      <c r="J6" s="21" t="s">
        <v>21</v>
      </c>
      <c r="K6" s="17" t="s">
        <v>22</v>
      </c>
      <c r="L6" s="22" t="s">
        <v>17</v>
      </c>
    </row>
    <row r="7" spans="1:12" ht="13.95" customHeight="1" thickBot="1" x14ac:dyDescent="0.3">
      <c r="A7" s="23">
        <v>45048</v>
      </c>
      <c r="B7" s="24">
        <v>45057</v>
      </c>
      <c r="C7" s="25" t="s">
        <v>23</v>
      </c>
      <c r="D7" s="24">
        <v>45069</v>
      </c>
      <c r="E7" s="26">
        <f>'[1]Moss Vale EPA Return'!D6</f>
        <v>1</v>
      </c>
      <c r="F7" s="27">
        <f>'[1]Moss Vale EPA Return'!F6</f>
        <v>3</v>
      </c>
      <c r="G7" s="28">
        <f>'[1]Moss Vale EPA Return'!L6</f>
        <v>0.63</v>
      </c>
      <c r="H7" s="28">
        <f>'[1]Moss Vale EPA Return'!I6</f>
        <v>6.3</v>
      </c>
      <c r="I7" s="29">
        <f>'[1]Moss Vale EPA Return'!J6</f>
        <v>0.52</v>
      </c>
      <c r="J7" s="28">
        <f>'[1]Moss Vale EPA Return'!E6</f>
        <v>7</v>
      </c>
      <c r="K7" s="30">
        <f>'[1]Moss Vale EPA Return'!H6</f>
        <v>4900</v>
      </c>
      <c r="L7" s="31" t="str">
        <f>'[1]Moss Vale EPA Return'!G6</f>
        <v>NA</v>
      </c>
    </row>
    <row r="8" spans="1:12" ht="13.95" customHeight="1" x14ac:dyDescent="0.25">
      <c r="A8" s="32">
        <v>45062</v>
      </c>
      <c r="B8" s="33">
        <v>45071</v>
      </c>
      <c r="C8" s="34" t="s">
        <v>23</v>
      </c>
      <c r="D8" s="33">
        <v>45082</v>
      </c>
      <c r="E8" s="35">
        <v>1</v>
      </c>
      <c r="F8" s="36">
        <v>3</v>
      </c>
      <c r="G8" s="37">
        <v>1.18</v>
      </c>
      <c r="H8" s="37">
        <v>5.07</v>
      </c>
      <c r="I8" s="38">
        <v>0.39100000000000001</v>
      </c>
      <c r="J8" s="37">
        <v>7.1</v>
      </c>
      <c r="K8" s="35">
        <v>11</v>
      </c>
      <c r="L8" s="31" t="str">
        <f>'[1]Moss Vale EPA Return'!G7</f>
        <v>NA</v>
      </c>
    </row>
    <row r="9" spans="1:12" ht="13.95" customHeight="1" x14ac:dyDescent="0.25">
      <c r="A9" s="39"/>
      <c r="B9" s="40"/>
      <c r="C9" s="41"/>
      <c r="D9" s="40"/>
      <c r="E9" s="35"/>
      <c r="F9" s="36"/>
      <c r="G9" s="37"/>
      <c r="H9" s="37"/>
      <c r="I9" s="38"/>
      <c r="J9" s="37"/>
      <c r="K9" s="35"/>
      <c r="L9" s="42"/>
    </row>
    <row r="10" spans="1:12" ht="13.95" customHeight="1" thickBot="1" x14ac:dyDescent="0.3">
      <c r="A10" s="43"/>
      <c r="B10" s="44"/>
      <c r="C10" s="45"/>
      <c r="D10" s="44"/>
      <c r="E10" s="46"/>
      <c r="F10" s="47"/>
      <c r="G10" s="48"/>
      <c r="H10" s="48"/>
      <c r="I10" s="49"/>
      <c r="J10" s="48"/>
      <c r="K10" s="46"/>
      <c r="L10" s="50"/>
    </row>
    <row r="11" spans="1:12" ht="13.2" customHeight="1" x14ac:dyDescent="0.25">
      <c r="A11" s="51" t="s">
        <v>24</v>
      </c>
      <c r="B11" s="52"/>
      <c r="C11" s="52"/>
      <c r="D11" s="53"/>
      <c r="E11" s="54">
        <f>PERCENTILE(E7:E10,0.5)</f>
        <v>1</v>
      </c>
      <c r="F11" s="54">
        <f>PERCENTILE(F7:F10,0.5)</f>
        <v>3</v>
      </c>
      <c r="G11" s="55"/>
      <c r="H11" s="56">
        <f>PERCENTILE(H7:H10,0.5)</f>
        <v>5.6850000000000005</v>
      </c>
      <c r="I11" s="56">
        <f>PERCENTILE(I7:I10,0.5)</f>
        <v>0.45550000000000002</v>
      </c>
      <c r="J11" s="57"/>
      <c r="K11" s="55"/>
      <c r="L11" s="58"/>
    </row>
    <row r="12" spans="1:12" ht="13.2" customHeight="1" x14ac:dyDescent="0.25">
      <c r="A12" s="51" t="s">
        <v>25</v>
      </c>
      <c r="B12" s="52"/>
      <c r="C12" s="52"/>
      <c r="D12" s="53"/>
      <c r="E12" s="59"/>
      <c r="F12" s="60"/>
      <c r="G12" s="57"/>
      <c r="H12" s="61"/>
      <c r="I12" s="61"/>
      <c r="J12" s="57"/>
      <c r="K12" s="54">
        <f>IFERROR(PERCENTILE(K7:K10,0.8),"0")</f>
        <v>3922.2000000000003</v>
      </c>
      <c r="L12" s="58"/>
    </row>
    <row r="13" spans="1:12" ht="13.2" customHeight="1" x14ac:dyDescent="0.25">
      <c r="A13" s="51" t="s">
        <v>26</v>
      </c>
      <c r="B13" s="52"/>
      <c r="C13" s="52"/>
      <c r="D13" s="53"/>
      <c r="E13" s="62">
        <f>IFERROR(PERCENTILE(E6:E10,0.9),"0")</f>
        <v>1</v>
      </c>
      <c r="F13" s="54">
        <f>PERCENTILE(F7:F10,0.9)</f>
        <v>3</v>
      </c>
      <c r="G13" s="63">
        <f>IFERROR(PERCENTILE(G7:G10,0.9),"0")</f>
        <v>1.125</v>
      </c>
      <c r="H13" s="56">
        <f>PERCENTILE(H7:H10,0.9)</f>
        <v>6.1769999999999996</v>
      </c>
      <c r="I13" s="56">
        <f>IFERROR(PERCENTILE(I6:I10,0.9),"0")</f>
        <v>0.5071</v>
      </c>
      <c r="J13" s="57"/>
      <c r="K13" s="57"/>
      <c r="L13" s="58"/>
    </row>
    <row r="14" spans="1:12" ht="13.2" customHeight="1" x14ac:dyDescent="0.25">
      <c r="A14" s="51" t="s">
        <v>27</v>
      </c>
      <c r="B14" s="52"/>
      <c r="C14" s="52"/>
      <c r="D14" s="53"/>
      <c r="E14" s="64"/>
      <c r="F14" s="55"/>
      <c r="G14" s="55"/>
      <c r="H14" s="55"/>
      <c r="I14" s="55"/>
      <c r="J14" s="63">
        <f>IFERROR(PERCENTILE(J7:J10,1),"0")</f>
        <v>7.1</v>
      </c>
      <c r="K14" s="65"/>
      <c r="L14" s="58"/>
    </row>
    <row r="15" spans="1:12" ht="13.2" customHeight="1" x14ac:dyDescent="0.25">
      <c r="A15" s="66" t="s">
        <v>28</v>
      </c>
      <c r="B15" s="67"/>
      <c r="C15" s="67"/>
      <c r="D15" s="68"/>
      <c r="E15" s="69"/>
      <c r="F15" s="70"/>
      <c r="G15" s="70"/>
      <c r="H15" s="70"/>
      <c r="I15" s="70"/>
      <c r="J15" s="70"/>
      <c r="K15" s="70"/>
      <c r="L15" s="71"/>
    </row>
    <row r="16" spans="1:12" ht="13.2" customHeight="1" x14ac:dyDescent="0.25">
      <c r="A16" s="51" t="s">
        <v>24</v>
      </c>
      <c r="B16" s="52"/>
      <c r="C16" s="52"/>
      <c r="D16" s="53"/>
      <c r="E16" s="72">
        <v>7</v>
      </c>
      <c r="F16" s="73">
        <v>10</v>
      </c>
      <c r="G16" s="57"/>
      <c r="H16" s="73">
        <v>7</v>
      </c>
      <c r="I16" s="73">
        <v>0.5</v>
      </c>
      <c r="J16" s="57"/>
      <c r="K16" s="57"/>
      <c r="L16" s="74"/>
    </row>
    <row r="17" spans="1:12" ht="13.2" customHeight="1" x14ac:dyDescent="0.25">
      <c r="A17" s="51" t="s">
        <v>25</v>
      </c>
      <c r="B17" s="52"/>
      <c r="C17" s="52"/>
      <c r="D17" s="53"/>
      <c r="E17" s="75"/>
      <c r="F17" s="57"/>
      <c r="G17" s="57"/>
      <c r="H17" s="57"/>
      <c r="I17" s="57"/>
      <c r="J17" s="57"/>
      <c r="K17" s="73">
        <v>200</v>
      </c>
      <c r="L17" s="74"/>
    </row>
    <row r="18" spans="1:12" ht="13.2" customHeight="1" x14ac:dyDescent="0.25">
      <c r="A18" s="51" t="s">
        <v>26</v>
      </c>
      <c r="B18" s="52"/>
      <c r="C18" s="52"/>
      <c r="D18" s="53"/>
      <c r="E18" s="72">
        <v>10</v>
      </c>
      <c r="F18" s="73">
        <v>15</v>
      </c>
      <c r="G18" s="73">
        <v>2</v>
      </c>
      <c r="H18" s="73">
        <v>10</v>
      </c>
      <c r="I18" s="73">
        <v>1</v>
      </c>
      <c r="J18" s="57"/>
      <c r="K18" s="57"/>
      <c r="L18" s="58"/>
    </row>
    <row r="19" spans="1:12" ht="13.2" customHeight="1" thickBot="1" x14ac:dyDescent="0.3">
      <c r="A19" s="76" t="s">
        <v>27</v>
      </c>
      <c r="B19" s="77"/>
      <c r="C19" s="77"/>
      <c r="D19" s="78"/>
      <c r="E19" s="79"/>
      <c r="F19" s="80"/>
      <c r="G19" s="80"/>
      <c r="H19" s="80"/>
      <c r="I19" s="80"/>
      <c r="J19" s="81" t="s">
        <v>29</v>
      </c>
      <c r="K19" s="80"/>
      <c r="L19" s="82"/>
    </row>
    <row r="20" spans="1:12" ht="13.2" customHeight="1" x14ac:dyDescent="0.25">
      <c r="A20" s="83"/>
      <c r="B20" s="83"/>
      <c r="C20" s="83"/>
      <c r="D20" s="83"/>
      <c r="E20" s="73"/>
      <c r="F20" s="73"/>
      <c r="G20" s="73"/>
      <c r="H20" s="73"/>
      <c r="I20" s="73"/>
      <c r="J20" s="73"/>
      <c r="K20" s="73"/>
      <c r="L20" s="84"/>
    </row>
    <row r="21" spans="1:12" ht="13.2" customHeight="1" thickBot="1" x14ac:dyDescent="0.3">
      <c r="A21" s="83"/>
      <c r="B21" s="83"/>
      <c r="C21" s="83"/>
      <c r="D21" s="83"/>
      <c r="E21" s="73"/>
      <c r="F21" s="73"/>
      <c r="G21" s="73"/>
      <c r="H21" s="73"/>
      <c r="I21" s="73"/>
      <c r="J21" s="73"/>
      <c r="K21" s="73"/>
      <c r="L21" s="84"/>
    </row>
    <row r="22" spans="1:12" ht="13.8" thickBot="1" x14ac:dyDescent="0.3">
      <c r="A22" s="85" t="s">
        <v>30</v>
      </c>
      <c r="B22" s="86"/>
      <c r="C22" s="86"/>
      <c r="D22" s="86"/>
      <c r="E22" s="87"/>
      <c r="F22" s="87"/>
      <c r="G22" s="87"/>
      <c r="H22" s="87"/>
      <c r="I22" s="87"/>
      <c r="J22" s="87"/>
      <c r="K22" s="87"/>
      <c r="L22" s="88"/>
    </row>
    <row r="23" spans="1:12" ht="13.8" thickBot="1" x14ac:dyDescent="0.3">
      <c r="A23" s="89" t="s">
        <v>31</v>
      </c>
      <c r="B23" s="90"/>
      <c r="C23" s="91"/>
      <c r="D23" s="91"/>
      <c r="E23" s="91"/>
      <c r="F23" s="91"/>
      <c r="G23" s="91"/>
      <c r="H23" s="91"/>
      <c r="I23" s="91"/>
      <c r="J23" s="91"/>
      <c r="K23" s="91"/>
      <c r="L23" s="92"/>
    </row>
    <row r="24" spans="1:12" ht="13.8" thickBot="1" x14ac:dyDescent="0.3">
      <c r="A24" s="93" t="s">
        <v>32</v>
      </c>
      <c r="B24" s="94" t="s">
        <v>33</v>
      </c>
      <c r="C24" s="95"/>
      <c r="D24" s="96" t="s">
        <v>34</v>
      </c>
      <c r="E24" s="97"/>
      <c r="F24" s="97"/>
      <c r="G24" s="97"/>
      <c r="H24" s="97"/>
      <c r="I24" s="97"/>
      <c r="J24" s="97"/>
      <c r="K24" s="97"/>
      <c r="L24" s="98"/>
    </row>
    <row r="25" spans="1:12" x14ac:dyDescent="0.25">
      <c r="A25" s="99"/>
      <c r="B25" s="100"/>
      <c r="C25" s="101"/>
      <c r="D25" s="102"/>
      <c r="E25" s="102"/>
      <c r="F25" s="102"/>
      <c r="G25" s="102"/>
      <c r="H25" s="102"/>
      <c r="I25" s="102"/>
      <c r="J25" s="102"/>
      <c r="K25" s="102"/>
      <c r="L25" s="103"/>
    </row>
    <row r="26" spans="1:12" ht="13.8" thickBot="1" x14ac:dyDescent="0.3">
      <c r="A26" s="104"/>
      <c r="B26" s="105"/>
      <c r="C26" s="106"/>
      <c r="D26" s="107"/>
      <c r="E26" s="107"/>
      <c r="F26" s="107"/>
      <c r="G26" s="107"/>
      <c r="H26" s="107"/>
      <c r="I26" s="107"/>
      <c r="J26" s="107"/>
      <c r="K26" s="107"/>
      <c r="L26" s="108"/>
    </row>
    <row r="27" spans="1:12" x14ac:dyDescent="0.25">
      <c r="A27" s="109"/>
    </row>
  </sheetData>
  <mergeCells count="20">
    <mergeCell ref="B26:C26"/>
    <mergeCell ref="D26:L26"/>
    <mergeCell ref="A18:D18"/>
    <mergeCell ref="A19:D19"/>
    <mergeCell ref="B24:C24"/>
    <mergeCell ref="D24:L24"/>
    <mergeCell ref="B25:C25"/>
    <mergeCell ref="D25:L25"/>
    <mergeCell ref="A12:D12"/>
    <mergeCell ref="A13:D13"/>
    <mergeCell ref="A14:D14"/>
    <mergeCell ref="A15:D15"/>
    <mergeCell ref="A16:D16"/>
    <mergeCell ref="A17:D17"/>
    <mergeCell ref="A1:L1"/>
    <mergeCell ref="A2:L2"/>
    <mergeCell ref="A3:L3"/>
    <mergeCell ref="A4:L4"/>
    <mergeCell ref="A5:D5"/>
    <mergeCell ref="A11:D11"/>
  </mergeCells>
  <printOptions horizontalCentered="1"/>
  <pageMargins left="0.23622047244094491" right="0.23622047244094491" top="0.23622047244094491" bottom="0.23622047244094491" header="0.31496062992125984" footer="0.31496062992125984"/>
  <pageSetup paperSize="9" scale="91" fitToHeight="0" orientation="landscape" verticalDpi="300" r:id="rId1"/>
  <headerFooter alignWithMargins="0">
    <oddHeader>&amp;R&amp;G</oddHeader>
    <oddFooter>&amp;C
&amp;8&amp;K00-021Page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Moss Vale Website Report </vt:lpstr>
      <vt:lpstr>'Moss Vale Website Report '!Print_Area</vt:lpstr>
      <vt:lpstr>'Moss Vale Website Report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Britten</dc:creator>
  <cp:lastModifiedBy>Emma Britten</cp:lastModifiedBy>
  <dcterms:created xsi:type="dcterms:W3CDTF">2023-06-02T05:28:03Z</dcterms:created>
  <dcterms:modified xsi:type="dcterms:W3CDTF">2023-06-02T05:28:19Z</dcterms:modified>
</cp:coreProperties>
</file>