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urray\OneDrive - Wingecarribee Shire Council\Desktop\"/>
    </mc:Choice>
  </mc:AlternateContent>
  <xr:revisionPtr revIDLastSave="0" documentId="8_{B74DA507-3DEB-4707-8CD7-82EE4ADAA5EC}" xr6:coauthVersionLast="36" xr6:coauthVersionMax="36" xr10:uidLastSave="{00000000-0000-0000-0000-000000000000}"/>
  <bookViews>
    <workbookView xWindow="0" yWindow="0" windowWidth="19160" windowHeight="7730" xr2:uid="{9FF600FF-34CC-46B0-861F-A8562891A2F3}"/>
  </bookViews>
  <sheets>
    <sheet name="Bowral-11 Jan 2022" sheetId="2" r:id="rId1"/>
  </sheets>
  <externalReferences>
    <externalReference r:id="rId2"/>
  </externalReferences>
  <definedNames>
    <definedName name="_xlnm.Print_Titles" localSheetId="0">'Bowral-11 Jan 2022'!$1:$3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9" i="2" l="1"/>
  <c r="L30" i="2"/>
  <c r="K32" i="2"/>
  <c r="J31" i="2"/>
  <c r="I29" i="2"/>
  <c r="H31" i="2"/>
  <c r="G29" i="2"/>
  <c r="F29" i="2"/>
  <c r="C7" i="2"/>
  <c r="B7" i="2"/>
  <c r="F31" i="2" l="1"/>
  <c r="G31" i="2"/>
  <c r="I31" i="2"/>
</calcChain>
</file>

<file path=xl/sharedStrings.xml><?xml version="1.0" encoding="utf-8"?>
<sst xmlns="http://schemas.openxmlformats.org/spreadsheetml/2006/main" count="70" uniqueCount="37">
  <si>
    <t>BOWRAL SEWAGE TREATMENT SYSTEM</t>
  </si>
  <si>
    <t>LICENCE NUMBER 1749</t>
  </si>
  <si>
    <t>Licencing Period 1 May 2021 - 30 April 2022</t>
  </si>
  <si>
    <t>FINAL EFFLUENT MONITORING FORTNIGHTLY TEST RESULTS (POINT 7)</t>
  </si>
  <si>
    <t>SAMPLE ANALYSIS DATE</t>
  </si>
  <si>
    <t>BOD</t>
  </si>
  <si>
    <t>TSS</t>
  </si>
  <si>
    <t>Ammonia</t>
  </si>
  <si>
    <t>Total N</t>
  </si>
  <si>
    <t>Total P</t>
  </si>
  <si>
    <t>pH</t>
  </si>
  <si>
    <t>Faecal coliforms</t>
  </si>
  <si>
    <t>*Oil &amp; Grease</t>
  </si>
  <si>
    <t>Taken</t>
  </si>
  <si>
    <t>Received</t>
  </si>
  <si>
    <t>Reviewed by</t>
  </si>
  <si>
    <t>Published</t>
  </si>
  <si>
    <t>(mg/L)</t>
  </si>
  <si>
    <t>(mg/L) N</t>
  </si>
  <si>
    <r>
      <t>TKN+NOx</t>
    </r>
    <r>
      <rPr>
        <i/>
        <vertAlign val="subscript"/>
        <sz val="9"/>
        <rFont val="Arial"/>
        <family val="2"/>
      </rPr>
      <t xml:space="preserve"> </t>
    </r>
    <r>
      <rPr>
        <i/>
        <sz val="9"/>
        <rFont val="Arial"/>
        <family val="2"/>
      </rPr>
      <t>(mg/L)</t>
    </r>
  </si>
  <si>
    <t>(mg/L) P</t>
  </si>
  <si>
    <t xml:space="preserve">pH units </t>
  </si>
  <si>
    <t>(CFU/100mL)</t>
  </si>
  <si>
    <t>EB</t>
  </si>
  <si>
    <t>NA</t>
  </si>
  <si>
    <t>WM</t>
  </si>
  <si>
    <t>50 percentile</t>
  </si>
  <si>
    <t>80 percentile</t>
  </si>
  <si>
    <t>90 percentile</t>
  </si>
  <si>
    <t>100 percentile</t>
  </si>
  <si>
    <t>Licence Target</t>
  </si>
  <si>
    <t>6.5-8.5</t>
  </si>
  <si>
    <t xml:space="preserve">*Oil &amp; Grease - Only requires 6 samples per year (Feb, Apr, Jun, Aug, Oct &amp; Dec) </t>
  </si>
  <si>
    <t>Exceedance Report</t>
  </si>
  <si>
    <t>Date</t>
  </si>
  <si>
    <t>Parameter</t>
  </si>
  <si>
    <t>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</si>
</sst>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$-C09]dd\-mmm\-yy;@"/>
    <numFmt numFmtId="166" formatCode="d/mm/yyyy;@"/>
    <numFmt numFmtId="167" formatCode="0.000"/>
  </numFmts>
  <fonts count="12" x14ac:knownFonts="1">
    <font>
      <sz val="10"/>
      <name val="Arial"/>
    </font>
    <font>
      <b/>
      <sz val="16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b/>
      <i/>
      <sz val="10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vertAlign val="sub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4.9989318521683403E-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4.9989318521683403E-2"/>
      </bottom>
      <diagonal/>
    </border>
    <border>
      <left/>
      <right/>
      <top style="medium">
        <color indexed="64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thin">
        <color theme="0" tint="-4.9989318521683403E-2"/>
      </top>
      <bottom/>
      <diagonal/>
    </border>
    <border>
      <left/>
      <right style="medium">
        <color indexed="64"/>
      </right>
      <top style="thin">
        <color theme="0" tint="-4.9989318521683403E-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4.9989318521683403E-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4.9989318521683403E-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65" fontId="10" fillId="0" borderId="18" xfId="0" applyNumberFormat="1" applyFont="1" applyFill="1" applyBorder="1" applyAlignment="1">
      <alignment horizontal="center" vertical="center"/>
    </xf>
    <xf numFmtId="165" fontId="10" fillId="0" borderId="19" xfId="0" applyNumberFormat="1" applyFont="1" applyFill="1" applyBorder="1" applyAlignment="1">
      <alignment horizontal="center" vertical="center"/>
    </xf>
    <xf numFmtId="166" fontId="10" fillId="0" borderId="2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2" fontId="9" fillId="0" borderId="21" xfId="0" applyNumberFormat="1" applyFont="1" applyFill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5" fontId="10" fillId="0" borderId="22" xfId="0" applyNumberFormat="1" applyFont="1" applyFill="1" applyBorder="1" applyAlignment="1">
      <alignment horizontal="center" vertical="center"/>
    </xf>
    <xf numFmtId="165" fontId="10" fillId="0" borderId="23" xfId="0" applyNumberFormat="1" applyFont="1" applyFill="1" applyBorder="1" applyAlignment="1">
      <alignment horizontal="center" vertical="center"/>
    </xf>
    <xf numFmtId="166" fontId="10" fillId="0" borderId="2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/>
    </xf>
    <xf numFmtId="2" fontId="9" fillId="0" borderId="24" xfId="0" applyNumberFormat="1" applyFont="1" applyFill="1" applyBorder="1" applyAlignment="1">
      <alignment horizontal="center" vertical="center"/>
    </xf>
    <xf numFmtId="1" fontId="9" fillId="0" borderId="24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2" fontId="9" fillId="0" borderId="26" xfId="0" applyNumberFormat="1" applyFont="1" applyFill="1" applyBorder="1" applyAlignment="1">
      <alignment horizontal="center" vertical="center"/>
    </xf>
    <xf numFmtId="1" fontId="9" fillId="0" borderId="26" xfId="0" applyNumberFormat="1" applyFont="1" applyFill="1" applyBorder="1" applyAlignment="1">
      <alignment horizontal="center" vertical="center"/>
    </xf>
    <xf numFmtId="165" fontId="10" fillId="4" borderId="23" xfId="0" applyNumberFormat="1" applyFont="1" applyFill="1" applyBorder="1" applyAlignment="1">
      <alignment horizontal="center" vertical="center"/>
    </xf>
    <xf numFmtId="164" fontId="9" fillId="5" borderId="5" xfId="0" applyNumberFormat="1" applyFont="1" applyFill="1" applyBorder="1" applyAlignment="1">
      <alignment horizontal="center" vertical="center"/>
    </xf>
    <xf numFmtId="165" fontId="10" fillId="0" borderId="27" xfId="0" applyNumberFormat="1" applyFont="1" applyFill="1" applyBorder="1" applyAlignment="1">
      <alignment horizontal="center" vertical="center"/>
    </xf>
    <xf numFmtId="165" fontId="10" fillId="0" borderId="28" xfId="0" applyNumberFormat="1" applyFont="1" applyFill="1" applyBorder="1" applyAlignment="1">
      <alignment horizontal="center" vertical="center"/>
    </xf>
    <xf numFmtId="166" fontId="10" fillId="0" borderId="28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5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65" fontId="10" fillId="0" borderId="29" xfId="0" applyNumberFormat="1" applyFont="1" applyFill="1" applyBorder="1" applyAlignment="1">
      <alignment horizontal="center" vertical="center"/>
    </xf>
    <xf numFmtId="165" fontId="10" fillId="0" borderId="30" xfId="0" applyNumberFormat="1" applyFont="1" applyFill="1" applyBorder="1" applyAlignment="1">
      <alignment horizontal="center" vertical="center"/>
    </xf>
    <xf numFmtId="1" fontId="9" fillId="0" borderId="31" xfId="0" applyNumberFormat="1" applyFont="1" applyFill="1" applyBorder="1" applyAlignment="1">
      <alignment horizontal="center" vertical="center"/>
    </xf>
    <xf numFmtId="1" fontId="9" fillId="0" borderId="32" xfId="0" applyNumberFormat="1" applyFont="1" applyFill="1" applyBorder="1" applyAlignment="1">
      <alignment horizontal="center" vertical="center"/>
    </xf>
    <xf numFmtId="2" fontId="9" fillId="0" borderId="32" xfId="0" applyNumberFormat="1" applyFont="1" applyFill="1" applyBorder="1" applyAlignment="1">
      <alignment horizontal="center" vertical="center"/>
    </xf>
    <xf numFmtId="2" fontId="9" fillId="0" borderId="33" xfId="0" applyNumberFormat="1" applyFont="1" applyFill="1" applyBorder="1" applyAlignment="1">
      <alignment horizontal="center" vertical="center"/>
    </xf>
    <xf numFmtId="167" fontId="9" fillId="0" borderId="31" xfId="0" applyNumberFormat="1" applyFont="1" applyFill="1" applyBorder="1" applyAlignment="1">
      <alignment horizontal="center" vertical="center"/>
    </xf>
    <xf numFmtId="164" fontId="9" fillId="0" borderId="32" xfId="0" applyNumberFormat="1" applyFont="1" applyFill="1" applyBorder="1" applyAlignment="1">
      <alignment horizontal="center" vertical="center"/>
    </xf>
    <xf numFmtId="164" fontId="9" fillId="0" borderId="30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164" fontId="9" fillId="6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9" fillId="6" borderId="4" xfId="0" applyNumberFormat="1" applyFont="1" applyFill="1" applyBorder="1" applyAlignment="1">
      <alignment horizontal="center" vertical="center"/>
    </xf>
    <xf numFmtId="2" fontId="9" fillId="6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" fontId="9" fillId="6" borderId="31" xfId="0" applyNumberFormat="1" applyFont="1" applyFill="1" applyBorder="1" applyAlignment="1">
      <alignment horizontal="center" vertical="center"/>
    </xf>
    <xf numFmtId="164" fontId="9" fillId="6" borderId="37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1" fillId="8" borderId="38" xfId="0" applyFont="1" applyFill="1" applyBorder="1" applyAlignment="1">
      <alignment horizontal="left" vertical="center"/>
    </xf>
    <xf numFmtId="0" fontId="0" fillId="8" borderId="39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/>
    </xf>
    <xf numFmtId="1" fontId="0" fillId="8" borderId="39" xfId="0" applyNumberFormat="1" applyFill="1" applyBorder="1" applyAlignment="1">
      <alignment horizontal="center"/>
    </xf>
    <xf numFmtId="164" fontId="0" fillId="8" borderId="40" xfId="0" applyNumberFormat="1" applyFill="1" applyBorder="1" applyAlignment="1">
      <alignment horizont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1" fontId="11" fillId="0" borderId="39" xfId="0" applyNumberFormat="1" applyFont="1" applyBorder="1" applyAlignment="1">
      <alignment horizontal="center"/>
    </xf>
    <xf numFmtId="164" fontId="11" fillId="0" borderId="40" xfId="0" applyNumberFormat="1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31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7" borderId="34" xfId="0" applyFont="1" applyFill="1" applyBorder="1" applyAlignment="1">
      <alignment horizontal="left" vertical="center"/>
    </xf>
    <xf numFmtId="0" fontId="10" fillId="7" borderId="35" xfId="0" applyFont="1" applyFill="1" applyBorder="1" applyAlignment="1">
      <alignment horizontal="left" vertical="center"/>
    </xf>
    <xf numFmtId="0" fontId="10" fillId="7" borderId="36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chnical%20Services\Water%20and%20Sewer\1.%20SEWER\EPA%20licence\2.%20Bowral%20EPA\Bowral%202021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SITE REPORT new "/>
      <sheetName val="Bowral EPA Return"/>
      <sheetName val="EPA Point 11"/>
      <sheetName val="EPA point 12"/>
      <sheetName val="Flowrate new "/>
    </sheetNames>
    <sheetDataSet>
      <sheetData sheetId="0"/>
      <sheetData sheetId="1">
        <row r="6">
          <cell r="A6">
            <v>44320</v>
          </cell>
          <cell r="T6">
            <v>44330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3F4C-AA45-43B1-AEC8-CC8FD0FD2884}">
  <sheetPr>
    <tabColor rgb="FFFFC000"/>
    <pageSetUpPr fitToPage="1"/>
  </sheetPr>
  <dimension ref="B1:P41"/>
  <sheetViews>
    <sheetView tabSelected="1" zoomScaleNormal="100" zoomScaleSheetLayoutView="100" workbookViewId="0">
      <pane ySplit="6" topLeftCell="A16" activePane="bottomLeft" state="frozen"/>
      <selection pane="bottomLeft" activeCell="I29" sqref="I29"/>
    </sheetView>
  </sheetViews>
  <sheetFormatPr defaultRowHeight="12.5" x14ac:dyDescent="0.25"/>
  <cols>
    <col min="1" max="1" width="4" customWidth="1"/>
    <col min="2" max="3" width="10" style="105" customWidth="1"/>
    <col min="4" max="4" width="12" style="105" customWidth="1"/>
    <col min="5" max="5" width="9.90625" style="105" bestFit="1" customWidth="1"/>
    <col min="6" max="11" width="13.6328125" style="105" customWidth="1"/>
    <col min="12" max="12" width="13.6328125" style="106" customWidth="1"/>
    <col min="13" max="13" width="13.6328125" style="107" customWidth="1"/>
    <col min="257" max="257" width="4" customWidth="1"/>
    <col min="258" max="259" width="10" customWidth="1"/>
    <col min="260" max="260" width="12" customWidth="1"/>
    <col min="261" max="261" width="9.90625" bestFit="1" customWidth="1"/>
    <col min="262" max="269" width="13.6328125" customWidth="1"/>
    <col min="513" max="513" width="4" customWidth="1"/>
    <col min="514" max="515" width="10" customWidth="1"/>
    <col min="516" max="516" width="12" customWidth="1"/>
    <col min="517" max="517" width="9.90625" bestFit="1" customWidth="1"/>
    <col min="518" max="525" width="13.6328125" customWidth="1"/>
    <col min="769" max="769" width="4" customWidth="1"/>
    <col min="770" max="771" width="10" customWidth="1"/>
    <col min="772" max="772" width="12" customWidth="1"/>
    <col min="773" max="773" width="9.90625" bestFit="1" customWidth="1"/>
    <col min="774" max="781" width="13.6328125" customWidth="1"/>
    <col min="1025" max="1025" width="4" customWidth="1"/>
    <col min="1026" max="1027" width="10" customWidth="1"/>
    <col min="1028" max="1028" width="12" customWidth="1"/>
    <col min="1029" max="1029" width="9.90625" bestFit="1" customWidth="1"/>
    <col min="1030" max="1037" width="13.6328125" customWidth="1"/>
    <col min="1281" max="1281" width="4" customWidth="1"/>
    <col min="1282" max="1283" width="10" customWidth="1"/>
    <col min="1284" max="1284" width="12" customWidth="1"/>
    <col min="1285" max="1285" width="9.90625" bestFit="1" customWidth="1"/>
    <col min="1286" max="1293" width="13.6328125" customWidth="1"/>
    <col min="1537" max="1537" width="4" customWidth="1"/>
    <col min="1538" max="1539" width="10" customWidth="1"/>
    <col min="1540" max="1540" width="12" customWidth="1"/>
    <col min="1541" max="1541" width="9.90625" bestFit="1" customWidth="1"/>
    <col min="1542" max="1549" width="13.6328125" customWidth="1"/>
    <col min="1793" max="1793" width="4" customWidth="1"/>
    <col min="1794" max="1795" width="10" customWidth="1"/>
    <col min="1796" max="1796" width="12" customWidth="1"/>
    <col min="1797" max="1797" width="9.90625" bestFit="1" customWidth="1"/>
    <col min="1798" max="1805" width="13.6328125" customWidth="1"/>
    <col min="2049" max="2049" width="4" customWidth="1"/>
    <col min="2050" max="2051" width="10" customWidth="1"/>
    <col min="2052" max="2052" width="12" customWidth="1"/>
    <col min="2053" max="2053" width="9.90625" bestFit="1" customWidth="1"/>
    <col min="2054" max="2061" width="13.6328125" customWidth="1"/>
    <col min="2305" max="2305" width="4" customWidth="1"/>
    <col min="2306" max="2307" width="10" customWidth="1"/>
    <col min="2308" max="2308" width="12" customWidth="1"/>
    <col min="2309" max="2309" width="9.90625" bestFit="1" customWidth="1"/>
    <col min="2310" max="2317" width="13.6328125" customWidth="1"/>
    <col min="2561" max="2561" width="4" customWidth="1"/>
    <col min="2562" max="2563" width="10" customWidth="1"/>
    <col min="2564" max="2564" width="12" customWidth="1"/>
    <col min="2565" max="2565" width="9.90625" bestFit="1" customWidth="1"/>
    <col min="2566" max="2573" width="13.6328125" customWidth="1"/>
    <col min="2817" max="2817" width="4" customWidth="1"/>
    <col min="2818" max="2819" width="10" customWidth="1"/>
    <col min="2820" max="2820" width="12" customWidth="1"/>
    <col min="2821" max="2821" width="9.90625" bestFit="1" customWidth="1"/>
    <col min="2822" max="2829" width="13.6328125" customWidth="1"/>
    <col min="3073" max="3073" width="4" customWidth="1"/>
    <col min="3074" max="3075" width="10" customWidth="1"/>
    <col min="3076" max="3076" width="12" customWidth="1"/>
    <col min="3077" max="3077" width="9.90625" bestFit="1" customWidth="1"/>
    <col min="3078" max="3085" width="13.6328125" customWidth="1"/>
    <col min="3329" max="3329" width="4" customWidth="1"/>
    <col min="3330" max="3331" width="10" customWidth="1"/>
    <col min="3332" max="3332" width="12" customWidth="1"/>
    <col min="3333" max="3333" width="9.90625" bestFit="1" customWidth="1"/>
    <col min="3334" max="3341" width="13.6328125" customWidth="1"/>
    <col min="3585" max="3585" width="4" customWidth="1"/>
    <col min="3586" max="3587" width="10" customWidth="1"/>
    <col min="3588" max="3588" width="12" customWidth="1"/>
    <col min="3589" max="3589" width="9.90625" bestFit="1" customWidth="1"/>
    <col min="3590" max="3597" width="13.6328125" customWidth="1"/>
    <col min="3841" max="3841" width="4" customWidth="1"/>
    <col min="3842" max="3843" width="10" customWidth="1"/>
    <col min="3844" max="3844" width="12" customWidth="1"/>
    <col min="3845" max="3845" width="9.90625" bestFit="1" customWidth="1"/>
    <col min="3846" max="3853" width="13.6328125" customWidth="1"/>
    <col min="4097" max="4097" width="4" customWidth="1"/>
    <col min="4098" max="4099" width="10" customWidth="1"/>
    <col min="4100" max="4100" width="12" customWidth="1"/>
    <col min="4101" max="4101" width="9.90625" bestFit="1" customWidth="1"/>
    <col min="4102" max="4109" width="13.6328125" customWidth="1"/>
    <col min="4353" max="4353" width="4" customWidth="1"/>
    <col min="4354" max="4355" width="10" customWidth="1"/>
    <col min="4356" max="4356" width="12" customWidth="1"/>
    <col min="4357" max="4357" width="9.90625" bestFit="1" customWidth="1"/>
    <col min="4358" max="4365" width="13.6328125" customWidth="1"/>
    <col min="4609" max="4609" width="4" customWidth="1"/>
    <col min="4610" max="4611" width="10" customWidth="1"/>
    <col min="4612" max="4612" width="12" customWidth="1"/>
    <col min="4613" max="4613" width="9.90625" bestFit="1" customWidth="1"/>
    <col min="4614" max="4621" width="13.6328125" customWidth="1"/>
    <col min="4865" max="4865" width="4" customWidth="1"/>
    <col min="4866" max="4867" width="10" customWidth="1"/>
    <col min="4868" max="4868" width="12" customWidth="1"/>
    <col min="4869" max="4869" width="9.90625" bestFit="1" customWidth="1"/>
    <col min="4870" max="4877" width="13.6328125" customWidth="1"/>
    <col min="5121" max="5121" width="4" customWidth="1"/>
    <col min="5122" max="5123" width="10" customWidth="1"/>
    <col min="5124" max="5124" width="12" customWidth="1"/>
    <col min="5125" max="5125" width="9.90625" bestFit="1" customWidth="1"/>
    <col min="5126" max="5133" width="13.6328125" customWidth="1"/>
    <col min="5377" max="5377" width="4" customWidth="1"/>
    <col min="5378" max="5379" width="10" customWidth="1"/>
    <col min="5380" max="5380" width="12" customWidth="1"/>
    <col min="5381" max="5381" width="9.90625" bestFit="1" customWidth="1"/>
    <col min="5382" max="5389" width="13.6328125" customWidth="1"/>
    <col min="5633" max="5633" width="4" customWidth="1"/>
    <col min="5634" max="5635" width="10" customWidth="1"/>
    <col min="5636" max="5636" width="12" customWidth="1"/>
    <col min="5637" max="5637" width="9.90625" bestFit="1" customWidth="1"/>
    <col min="5638" max="5645" width="13.6328125" customWidth="1"/>
    <col min="5889" max="5889" width="4" customWidth="1"/>
    <col min="5890" max="5891" width="10" customWidth="1"/>
    <col min="5892" max="5892" width="12" customWidth="1"/>
    <col min="5893" max="5893" width="9.90625" bestFit="1" customWidth="1"/>
    <col min="5894" max="5901" width="13.6328125" customWidth="1"/>
    <col min="6145" max="6145" width="4" customWidth="1"/>
    <col min="6146" max="6147" width="10" customWidth="1"/>
    <col min="6148" max="6148" width="12" customWidth="1"/>
    <col min="6149" max="6149" width="9.90625" bestFit="1" customWidth="1"/>
    <col min="6150" max="6157" width="13.6328125" customWidth="1"/>
    <col min="6401" max="6401" width="4" customWidth="1"/>
    <col min="6402" max="6403" width="10" customWidth="1"/>
    <col min="6404" max="6404" width="12" customWidth="1"/>
    <col min="6405" max="6405" width="9.90625" bestFit="1" customWidth="1"/>
    <col min="6406" max="6413" width="13.6328125" customWidth="1"/>
    <col min="6657" max="6657" width="4" customWidth="1"/>
    <col min="6658" max="6659" width="10" customWidth="1"/>
    <col min="6660" max="6660" width="12" customWidth="1"/>
    <col min="6661" max="6661" width="9.90625" bestFit="1" customWidth="1"/>
    <col min="6662" max="6669" width="13.6328125" customWidth="1"/>
    <col min="6913" max="6913" width="4" customWidth="1"/>
    <col min="6914" max="6915" width="10" customWidth="1"/>
    <col min="6916" max="6916" width="12" customWidth="1"/>
    <col min="6917" max="6917" width="9.90625" bestFit="1" customWidth="1"/>
    <col min="6918" max="6925" width="13.6328125" customWidth="1"/>
    <col min="7169" max="7169" width="4" customWidth="1"/>
    <col min="7170" max="7171" width="10" customWidth="1"/>
    <col min="7172" max="7172" width="12" customWidth="1"/>
    <col min="7173" max="7173" width="9.90625" bestFit="1" customWidth="1"/>
    <col min="7174" max="7181" width="13.6328125" customWidth="1"/>
    <col min="7425" max="7425" width="4" customWidth="1"/>
    <col min="7426" max="7427" width="10" customWidth="1"/>
    <col min="7428" max="7428" width="12" customWidth="1"/>
    <col min="7429" max="7429" width="9.90625" bestFit="1" customWidth="1"/>
    <col min="7430" max="7437" width="13.6328125" customWidth="1"/>
    <col min="7681" max="7681" width="4" customWidth="1"/>
    <col min="7682" max="7683" width="10" customWidth="1"/>
    <col min="7684" max="7684" width="12" customWidth="1"/>
    <col min="7685" max="7685" width="9.90625" bestFit="1" customWidth="1"/>
    <col min="7686" max="7693" width="13.6328125" customWidth="1"/>
    <col min="7937" max="7937" width="4" customWidth="1"/>
    <col min="7938" max="7939" width="10" customWidth="1"/>
    <col min="7940" max="7940" width="12" customWidth="1"/>
    <col min="7941" max="7941" width="9.90625" bestFit="1" customWidth="1"/>
    <col min="7942" max="7949" width="13.6328125" customWidth="1"/>
    <col min="8193" max="8193" width="4" customWidth="1"/>
    <col min="8194" max="8195" width="10" customWidth="1"/>
    <col min="8196" max="8196" width="12" customWidth="1"/>
    <col min="8197" max="8197" width="9.90625" bestFit="1" customWidth="1"/>
    <col min="8198" max="8205" width="13.6328125" customWidth="1"/>
    <col min="8449" max="8449" width="4" customWidth="1"/>
    <col min="8450" max="8451" width="10" customWidth="1"/>
    <col min="8452" max="8452" width="12" customWidth="1"/>
    <col min="8453" max="8453" width="9.90625" bestFit="1" customWidth="1"/>
    <col min="8454" max="8461" width="13.6328125" customWidth="1"/>
    <col min="8705" max="8705" width="4" customWidth="1"/>
    <col min="8706" max="8707" width="10" customWidth="1"/>
    <col min="8708" max="8708" width="12" customWidth="1"/>
    <col min="8709" max="8709" width="9.90625" bestFit="1" customWidth="1"/>
    <col min="8710" max="8717" width="13.6328125" customWidth="1"/>
    <col min="8961" max="8961" width="4" customWidth="1"/>
    <col min="8962" max="8963" width="10" customWidth="1"/>
    <col min="8964" max="8964" width="12" customWidth="1"/>
    <col min="8965" max="8965" width="9.90625" bestFit="1" customWidth="1"/>
    <col min="8966" max="8973" width="13.6328125" customWidth="1"/>
    <col min="9217" max="9217" width="4" customWidth="1"/>
    <col min="9218" max="9219" width="10" customWidth="1"/>
    <col min="9220" max="9220" width="12" customWidth="1"/>
    <col min="9221" max="9221" width="9.90625" bestFit="1" customWidth="1"/>
    <col min="9222" max="9229" width="13.6328125" customWidth="1"/>
    <col min="9473" max="9473" width="4" customWidth="1"/>
    <col min="9474" max="9475" width="10" customWidth="1"/>
    <col min="9476" max="9476" width="12" customWidth="1"/>
    <col min="9477" max="9477" width="9.90625" bestFit="1" customWidth="1"/>
    <col min="9478" max="9485" width="13.6328125" customWidth="1"/>
    <col min="9729" max="9729" width="4" customWidth="1"/>
    <col min="9730" max="9731" width="10" customWidth="1"/>
    <col min="9732" max="9732" width="12" customWidth="1"/>
    <col min="9733" max="9733" width="9.90625" bestFit="1" customWidth="1"/>
    <col min="9734" max="9741" width="13.6328125" customWidth="1"/>
    <col min="9985" max="9985" width="4" customWidth="1"/>
    <col min="9986" max="9987" width="10" customWidth="1"/>
    <col min="9988" max="9988" width="12" customWidth="1"/>
    <col min="9989" max="9989" width="9.90625" bestFit="1" customWidth="1"/>
    <col min="9990" max="9997" width="13.6328125" customWidth="1"/>
    <col min="10241" max="10241" width="4" customWidth="1"/>
    <col min="10242" max="10243" width="10" customWidth="1"/>
    <col min="10244" max="10244" width="12" customWidth="1"/>
    <col min="10245" max="10245" width="9.90625" bestFit="1" customWidth="1"/>
    <col min="10246" max="10253" width="13.6328125" customWidth="1"/>
    <col min="10497" max="10497" width="4" customWidth="1"/>
    <col min="10498" max="10499" width="10" customWidth="1"/>
    <col min="10500" max="10500" width="12" customWidth="1"/>
    <col min="10501" max="10501" width="9.90625" bestFit="1" customWidth="1"/>
    <col min="10502" max="10509" width="13.6328125" customWidth="1"/>
    <col min="10753" max="10753" width="4" customWidth="1"/>
    <col min="10754" max="10755" width="10" customWidth="1"/>
    <col min="10756" max="10756" width="12" customWidth="1"/>
    <col min="10757" max="10757" width="9.90625" bestFit="1" customWidth="1"/>
    <col min="10758" max="10765" width="13.6328125" customWidth="1"/>
    <col min="11009" max="11009" width="4" customWidth="1"/>
    <col min="11010" max="11011" width="10" customWidth="1"/>
    <col min="11012" max="11012" width="12" customWidth="1"/>
    <col min="11013" max="11013" width="9.90625" bestFit="1" customWidth="1"/>
    <col min="11014" max="11021" width="13.6328125" customWidth="1"/>
    <col min="11265" max="11265" width="4" customWidth="1"/>
    <col min="11266" max="11267" width="10" customWidth="1"/>
    <col min="11268" max="11268" width="12" customWidth="1"/>
    <col min="11269" max="11269" width="9.90625" bestFit="1" customWidth="1"/>
    <col min="11270" max="11277" width="13.6328125" customWidth="1"/>
    <col min="11521" max="11521" width="4" customWidth="1"/>
    <col min="11522" max="11523" width="10" customWidth="1"/>
    <col min="11524" max="11524" width="12" customWidth="1"/>
    <col min="11525" max="11525" width="9.90625" bestFit="1" customWidth="1"/>
    <col min="11526" max="11533" width="13.6328125" customWidth="1"/>
    <col min="11777" max="11777" width="4" customWidth="1"/>
    <col min="11778" max="11779" width="10" customWidth="1"/>
    <col min="11780" max="11780" width="12" customWidth="1"/>
    <col min="11781" max="11781" width="9.90625" bestFit="1" customWidth="1"/>
    <col min="11782" max="11789" width="13.6328125" customWidth="1"/>
    <col min="12033" max="12033" width="4" customWidth="1"/>
    <col min="12034" max="12035" width="10" customWidth="1"/>
    <col min="12036" max="12036" width="12" customWidth="1"/>
    <col min="12037" max="12037" width="9.90625" bestFit="1" customWidth="1"/>
    <col min="12038" max="12045" width="13.6328125" customWidth="1"/>
    <col min="12289" max="12289" width="4" customWidth="1"/>
    <col min="12290" max="12291" width="10" customWidth="1"/>
    <col min="12292" max="12292" width="12" customWidth="1"/>
    <col min="12293" max="12293" width="9.90625" bestFit="1" customWidth="1"/>
    <col min="12294" max="12301" width="13.6328125" customWidth="1"/>
    <col min="12545" max="12545" width="4" customWidth="1"/>
    <col min="12546" max="12547" width="10" customWidth="1"/>
    <col min="12548" max="12548" width="12" customWidth="1"/>
    <col min="12549" max="12549" width="9.90625" bestFit="1" customWidth="1"/>
    <col min="12550" max="12557" width="13.6328125" customWidth="1"/>
    <col min="12801" max="12801" width="4" customWidth="1"/>
    <col min="12802" max="12803" width="10" customWidth="1"/>
    <col min="12804" max="12804" width="12" customWidth="1"/>
    <col min="12805" max="12805" width="9.90625" bestFit="1" customWidth="1"/>
    <col min="12806" max="12813" width="13.6328125" customWidth="1"/>
    <col min="13057" max="13057" width="4" customWidth="1"/>
    <col min="13058" max="13059" width="10" customWidth="1"/>
    <col min="13060" max="13060" width="12" customWidth="1"/>
    <col min="13061" max="13061" width="9.90625" bestFit="1" customWidth="1"/>
    <col min="13062" max="13069" width="13.6328125" customWidth="1"/>
    <col min="13313" max="13313" width="4" customWidth="1"/>
    <col min="13314" max="13315" width="10" customWidth="1"/>
    <col min="13316" max="13316" width="12" customWidth="1"/>
    <col min="13317" max="13317" width="9.90625" bestFit="1" customWidth="1"/>
    <col min="13318" max="13325" width="13.6328125" customWidth="1"/>
    <col min="13569" max="13569" width="4" customWidth="1"/>
    <col min="13570" max="13571" width="10" customWidth="1"/>
    <col min="13572" max="13572" width="12" customWidth="1"/>
    <col min="13573" max="13573" width="9.90625" bestFit="1" customWidth="1"/>
    <col min="13574" max="13581" width="13.6328125" customWidth="1"/>
    <col min="13825" max="13825" width="4" customWidth="1"/>
    <col min="13826" max="13827" width="10" customWidth="1"/>
    <col min="13828" max="13828" width="12" customWidth="1"/>
    <col min="13829" max="13829" width="9.90625" bestFit="1" customWidth="1"/>
    <col min="13830" max="13837" width="13.6328125" customWidth="1"/>
    <col min="14081" max="14081" width="4" customWidth="1"/>
    <col min="14082" max="14083" width="10" customWidth="1"/>
    <col min="14084" max="14084" width="12" customWidth="1"/>
    <col min="14085" max="14085" width="9.90625" bestFit="1" customWidth="1"/>
    <col min="14086" max="14093" width="13.6328125" customWidth="1"/>
    <col min="14337" max="14337" width="4" customWidth="1"/>
    <col min="14338" max="14339" width="10" customWidth="1"/>
    <col min="14340" max="14340" width="12" customWidth="1"/>
    <col min="14341" max="14341" width="9.90625" bestFit="1" customWidth="1"/>
    <col min="14342" max="14349" width="13.6328125" customWidth="1"/>
    <col min="14593" max="14593" width="4" customWidth="1"/>
    <col min="14594" max="14595" width="10" customWidth="1"/>
    <col min="14596" max="14596" width="12" customWidth="1"/>
    <col min="14597" max="14597" width="9.90625" bestFit="1" customWidth="1"/>
    <col min="14598" max="14605" width="13.6328125" customWidth="1"/>
    <col min="14849" max="14849" width="4" customWidth="1"/>
    <col min="14850" max="14851" width="10" customWidth="1"/>
    <col min="14852" max="14852" width="12" customWidth="1"/>
    <col min="14853" max="14853" width="9.90625" bestFit="1" customWidth="1"/>
    <col min="14854" max="14861" width="13.6328125" customWidth="1"/>
    <col min="15105" max="15105" width="4" customWidth="1"/>
    <col min="15106" max="15107" width="10" customWidth="1"/>
    <col min="15108" max="15108" width="12" customWidth="1"/>
    <col min="15109" max="15109" width="9.90625" bestFit="1" customWidth="1"/>
    <col min="15110" max="15117" width="13.6328125" customWidth="1"/>
    <col min="15361" max="15361" width="4" customWidth="1"/>
    <col min="15362" max="15363" width="10" customWidth="1"/>
    <col min="15364" max="15364" width="12" customWidth="1"/>
    <col min="15365" max="15365" width="9.90625" bestFit="1" customWidth="1"/>
    <col min="15366" max="15373" width="13.6328125" customWidth="1"/>
    <col min="15617" max="15617" width="4" customWidth="1"/>
    <col min="15618" max="15619" width="10" customWidth="1"/>
    <col min="15620" max="15620" width="12" customWidth="1"/>
    <col min="15621" max="15621" width="9.90625" bestFit="1" customWidth="1"/>
    <col min="15622" max="15629" width="13.6328125" customWidth="1"/>
    <col min="15873" max="15873" width="4" customWidth="1"/>
    <col min="15874" max="15875" width="10" customWidth="1"/>
    <col min="15876" max="15876" width="12" customWidth="1"/>
    <col min="15877" max="15877" width="9.90625" bestFit="1" customWidth="1"/>
    <col min="15878" max="15885" width="13.6328125" customWidth="1"/>
    <col min="16129" max="16129" width="4" customWidth="1"/>
    <col min="16130" max="16131" width="10" customWidth="1"/>
    <col min="16132" max="16132" width="12" customWidth="1"/>
    <col min="16133" max="16133" width="9.90625" bestFit="1" customWidth="1"/>
    <col min="16134" max="16141" width="13.6328125" customWidth="1"/>
  </cols>
  <sheetData>
    <row r="1" spans="2:16" ht="23.4" customHeight="1" x14ac:dyDescent="0.25">
      <c r="B1" s="117" t="s">
        <v>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2:16" ht="20" x14ac:dyDescent="0.25">
      <c r="B2" s="120" t="s">
        <v>1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</row>
    <row r="3" spans="2:16" ht="18" thickBot="1" x14ac:dyDescent="0.3">
      <c r="B3" s="123" t="s">
        <v>2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</row>
    <row r="4" spans="2:16" ht="23.25" customHeight="1" thickBot="1" x14ac:dyDescent="0.3">
      <c r="B4" s="126" t="s">
        <v>3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8"/>
    </row>
    <row r="5" spans="2:16" s="5" customFormat="1" ht="26" x14ac:dyDescent="0.25">
      <c r="B5" s="129" t="s">
        <v>4</v>
      </c>
      <c r="C5" s="130"/>
      <c r="D5" s="130"/>
      <c r="E5" s="131"/>
      <c r="F5" s="1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3" t="s">
        <v>11</v>
      </c>
      <c r="M5" s="4" t="s">
        <v>12</v>
      </c>
      <c r="P5" s="6"/>
    </row>
    <row r="6" spans="2:16" s="15" customFormat="1" ht="25.5" thickBot="1" x14ac:dyDescent="0.35">
      <c r="B6" s="7" t="s">
        <v>13</v>
      </c>
      <c r="C6" s="8" t="s">
        <v>14</v>
      </c>
      <c r="D6" s="8" t="s">
        <v>15</v>
      </c>
      <c r="E6" s="9" t="s">
        <v>16</v>
      </c>
      <c r="F6" s="10" t="s">
        <v>17</v>
      </c>
      <c r="G6" s="11" t="s">
        <v>17</v>
      </c>
      <c r="H6" s="11" t="s">
        <v>18</v>
      </c>
      <c r="I6" s="11" t="s">
        <v>19</v>
      </c>
      <c r="J6" s="11" t="s">
        <v>20</v>
      </c>
      <c r="K6" s="12" t="s">
        <v>21</v>
      </c>
      <c r="L6" s="13" t="s">
        <v>22</v>
      </c>
      <c r="M6" s="14" t="s">
        <v>17</v>
      </c>
    </row>
    <row r="7" spans="2:16" s="25" customFormat="1" ht="12" customHeight="1" x14ac:dyDescent="0.25">
      <c r="B7" s="16">
        <f>IF('[1]Bowral EPA Return'!A6,'[1]Bowral EPA Return'!A6," ")</f>
        <v>44320</v>
      </c>
      <c r="C7" s="17">
        <f>IF('[1]Bowral EPA Return'!T6,'[1]Bowral EPA Return'!T6," ")</f>
        <v>44330</v>
      </c>
      <c r="D7" s="18" t="s">
        <v>23</v>
      </c>
      <c r="E7" s="16">
        <v>44340</v>
      </c>
      <c r="F7" s="19">
        <v>1</v>
      </c>
      <c r="G7" s="20">
        <v>6</v>
      </c>
      <c r="H7" s="21">
        <v>0.37</v>
      </c>
      <c r="I7" s="21">
        <v>5.67</v>
      </c>
      <c r="J7" s="22">
        <v>9.5000000000000001E-2</v>
      </c>
      <c r="K7" s="21">
        <v>7.4</v>
      </c>
      <c r="L7" s="23">
        <v>1</v>
      </c>
      <c r="M7" s="24" t="s">
        <v>24</v>
      </c>
    </row>
    <row r="8" spans="2:16" s="25" customFormat="1" ht="12" customHeight="1" x14ac:dyDescent="0.25">
      <c r="B8" s="26">
        <v>44334</v>
      </c>
      <c r="C8" s="27">
        <v>44343</v>
      </c>
      <c r="D8" s="28" t="s">
        <v>23</v>
      </c>
      <c r="E8" s="27">
        <v>44350</v>
      </c>
      <c r="F8" s="29">
        <v>3</v>
      </c>
      <c r="G8" s="30">
        <v>7</v>
      </c>
      <c r="H8" s="31">
        <v>0.62</v>
      </c>
      <c r="I8" s="31">
        <v>6.17</v>
      </c>
      <c r="J8" s="32">
        <v>0.18</v>
      </c>
      <c r="K8" s="31">
        <v>7.1</v>
      </c>
      <c r="L8" s="33">
        <v>4</v>
      </c>
      <c r="M8" s="34" t="s">
        <v>24</v>
      </c>
    </row>
    <row r="9" spans="2:16" s="25" customFormat="1" ht="12" customHeight="1" x14ac:dyDescent="0.25">
      <c r="B9" s="26">
        <v>44348</v>
      </c>
      <c r="C9" s="27">
        <v>44361</v>
      </c>
      <c r="D9" s="28" t="s">
        <v>23</v>
      </c>
      <c r="E9" s="27">
        <v>44368</v>
      </c>
      <c r="F9" s="29">
        <v>1</v>
      </c>
      <c r="G9" s="30">
        <v>5</v>
      </c>
      <c r="H9" s="31">
        <v>0.48</v>
      </c>
      <c r="I9" s="31">
        <v>7.49</v>
      </c>
      <c r="J9" s="32">
        <v>0.109</v>
      </c>
      <c r="K9" s="31">
        <v>7.2</v>
      </c>
      <c r="L9" s="33">
        <v>2</v>
      </c>
      <c r="M9" s="35">
        <v>2.5</v>
      </c>
      <c r="N9" s="36"/>
    </row>
    <row r="10" spans="2:16" s="25" customFormat="1" ht="12" customHeight="1" x14ac:dyDescent="0.25">
      <c r="B10" s="26">
        <v>44363</v>
      </c>
      <c r="C10" s="27">
        <v>44375</v>
      </c>
      <c r="D10" s="28" t="s">
        <v>23</v>
      </c>
      <c r="E10" s="27">
        <v>44381</v>
      </c>
      <c r="F10" s="37">
        <v>4</v>
      </c>
      <c r="G10" s="38">
        <v>8</v>
      </c>
      <c r="H10" s="39">
        <v>0.62</v>
      </c>
      <c r="I10" s="39">
        <v>5.92</v>
      </c>
      <c r="J10" s="40">
        <v>0.26</v>
      </c>
      <c r="K10" s="39">
        <v>7.2</v>
      </c>
      <c r="L10" s="41">
        <v>1</v>
      </c>
      <c r="M10" s="35">
        <v>2.5</v>
      </c>
    </row>
    <row r="11" spans="2:16" s="25" customFormat="1" ht="12" customHeight="1" x14ac:dyDescent="0.25">
      <c r="B11" s="26">
        <v>44376</v>
      </c>
      <c r="C11" s="27">
        <v>44386</v>
      </c>
      <c r="D11" s="28" t="s">
        <v>23</v>
      </c>
      <c r="E11" s="42">
        <v>44393</v>
      </c>
      <c r="F11" s="37">
        <v>5</v>
      </c>
      <c r="G11" s="38">
        <v>9</v>
      </c>
      <c r="H11" s="39">
        <v>0.42</v>
      </c>
      <c r="I11" s="39">
        <v>6.68</v>
      </c>
      <c r="J11" s="40">
        <v>0.193</v>
      </c>
      <c r="K11" s="39">
        <v>7</v>
      </c>
      <c r="L11" s="41">
        <v>1</v>
      </c>
      <c r="M11" s="34" t="s">
        <v>24</v>
      </c>
    </row>
    <row r="12" spans="2:16" s="25" customFormat="1" ht="12" customHeight="1" x14ac:dyDescent="0.25">
      <c r="B12" s="26">
        <v>44390</v>
      </c>
      <c r="C12" s="27">
        <v>44399</v>
      </c>
      <c r="D12" s="28" t="s">
        <v>23</v>
      </c>
      <c r="E12" s="42">
        <v>44410</v>
      </c>
      <c r="F12" s="37">
        <v>3</v>
      </c>
      <c r="G12" s="38">
        <v>8</v>
      </c>
      <c r="H12" s="39">
        <v>0.52</v>
      </c>
      <c r="I12" s="39">
        <v>4.12</v>
      </c>
      <c r="J12" s="40">
        <v>0.10199999999999999</v>
      </c>
      <c r="K12" s="39">
        <v>7.3</v>
      </c>
      <c r="L12" s="41">
        <v>1</v>
      </c>
      <c r="M12" s="34" t="s">
        <v>24</v>
      </c>
    </row>
    <row r="13" spans="2:16" s="25" customFormat="1" ht="12" customHeight="1" x14ac:dyDescent="0.25">
      <c r="B13" s="26">
        <v>44404</v>
      </c>
      <c r="C13" s="27">
        <v>44412</v>
      </c>
      <c r="D13" s="28" t="s">
        <v>23</v>
      </c>
      <c r="E13" s="27">
        <v>44421</v>
      </c>
      <c r="F13" s="37">
        <v>4</v>
      </c>
      <c r="G13" s="38">
        <v>8</v>
      </c>
      <c r="H13" s="39">
        <v>0.64</v>
      </c>
      <c r="I13" s="39">
        <v>6.4</v>
      </c>
      <c r="J13" s="40">
        <v>0.27500000000000002</v>
      </c>
      <c r="K13" s="39">
        <v>7.4</v>
      </c>
      <c r="L13" s="41">
        <v>4</v>
      </c>
      <c r="M13" s="34" t="s">
        <v>24</v>
      </c>
    </row>
    <row r="14" spans="2:16" s="25" customFormat="1" ht="12" customHeight="1" x14ac:dyDescent="0.25">
      <c r="B14" s="26">
        <v>44418</v>
      </c>
      <c r="C14" s="27">
        <v>44427</v>
      </c>
      <c r="D14" s="28" t="s">
        <v>23</v>
      </c>
      <c r="E14" s="27">
        <v>44435</v>
      </c>
      <c r="F14" s="37">
        <v>6</v>
      </c>
      <c r="G14" s="38">
        <v>7</v>
      </c>
      <c r="H14" s="39">
        <v>0.55000000000000004</v>
      </c>
      <c r="I14" s="39">
        <v>6.48</v>
      </c>
      <c r="J14" s="40">
        <v>0.255</v>
      </c>
      <c r="K14" s="39">
        <v>7.4</v>
      </c>
      <c r="L14" s="41">
        <v>5</v>
      </c>
      <c r="M14" s="35">
        <v>2.5</v>
      </c>
    </row>
    <row r="15" spans="2:16" s="25" customFormat="1" ht="12" customHeight="1" x14ac:dyDescent="0.25">
      <c r="B15" s="26">
        <v>44432</v>
      </c>
      <c r="C15" s="27">
        <v>44441</v>
      </c>
      <c r="D15" s="28" t="s">
        <v>23</v>
      </c>
      <c r="E15" s="27">
        <v>44449</v>
      </c>
      <c r="F15" s="37">
        <v>3</v>
      </c>
      <c r="G15" s="38">
        <v>8</v>
      </c>
      <c r="H15" s="39">
        <v>0.95</v>
      </c>
      <c r="I15" s="39">
        <v>5.1100000000000003</v>
      </c>
      <c r="J15" s="40">
        <v>0.20200000000000001</v>
      </c>
      <c r="K15" s="39">
        <v>7.4</v>
      </c>
      <c r="L15" s="41">
        <v>760</v>
      </c>
      <c r="M15" s="35">
        <v>2.5</v>
      </c>
    </row>
    <row r="16" spans="2:16" s="25" customFormat="1" ht="12" customHeight="1" x14ac:dyDescent="0.25">
      <c r="B16" s="26">
        <v>44446</v>
      </c>
      <c r="C16" s="27">
        <v>44456</v>
      </c>
      <c r="D16" s="28" t="s">
        <v>25</v>
      </c>
      <c r="E16" s="27">
        <v>44468</v>
      </c>
      <c r="F16" s="37">
        <v>3</v>
      </c>
      <c r="G16" s="38">
        <v>6</v>
      </c>
      <c r="H16" s="39">
        <v>0.56999999999999995</v>
      </c>
      <c r="I16" s="39">
        <v>5.24</v>
      </c>
      <c r="J16" s="40">
        <v>0.221</v>
      </c>
      <c r="K16" s="39">
        <v>7.3</v>
      </c>
      <c r="L16" s="41">
        <v>3</v>
      </c>
      <c r="M16" s="34" t="s">
        <v>24</v>
      </c>
    </row>
    <row r="17" spans="2:13" s="25" customFormat="1" ht="12" customHeight="1" x14ac:dyDescent="0.25">
      <c r="B17" s="26">
        <v>44460</v>
      </c>
      <c r="C17" s="27">
        <v>44471</v>
      </c>
      <c r="D17" s="28" t="s">
        <v>23</v>
      </c>
      <c r="E17" s="27">
        <v>44481</v>
      </c>
      <c r="F17" s="37">
        <v>3</v>
      </c>
      <c r="G17" s="38">
        <v>7</v>
      </c>
      <c r="H17" s="39">
        <v>1.04</v>
      </c>
      <c r="I17" s="39">
        <v>6.64</v>
      </c>
      <c r="J17" s="40">
        <v>0.253</v>
      </c>
      <c r="K17" s="39">
        <v>7.4</v>
      </c>
      <c r="L17" s="41">
        <v>1</v>
      </c>
      <c r="M17" s="34" t="s">
        <v>24</v>
      </c>
    </row>
    <row r="18" spans="2:13" s="25" customFormat="1" ht="12" customHeight="1" x14ac:dyDescent="0.25">
      <c r="B18" s="26">
        <v>44474</v>
      </c>
      <c r="C18" s="27">
        <v>44481</v>
      </c>
      <c r="D18" s="28" t="s">
        <v>25</v>
      </c>
      <c r="E18" s="27">
        <v>44490</v>
      </c>
      <c r="F18" s="37">
        <v>1</v>
      </c>
      <c r="G18" s="38">
        <v>2</v>
      </c>
      <c r="H18" s="39">
        <v>0.61</v>
      </c>
      <c r="I18" s="39">
        <v>4.29</v>
      </c>
      <c r="J18" s="40">
        <v>0.20100000000000001</v>
      </c>
      <c r="K18" s="39">
        <v>7.4</v>
      </c>
      <c r="L18" s="41">
        <v>1</v>
      </c>
      <c r="M18" s="35">
        <v>2.5</v>
      </c>
    </row>
    <row r="19" spans="2:13" s="25" customFormat="1" ht="12" customHeight="1" x14ac:dyDescent="0.25">
      <c r="B19" s="26">
        <v>44488</v>
      </c>
      <c r="C19" s="27">
        <v>44497</v>
      </c>
      <c r="D19" s="28" t="s">
        <v>25</v>
      </c>
      <c r="E19" s="27">
        <v>44505</v>
      </c>
      <c r="F19" s="37">
        <v>4</v>
      </c>
      <c r="G19" s="38">
        <v>9</v>
      </c>
      <c r="H19" s="39">
        <v>0.59</v>
      </c>
      <c r="I19" s="39">
        <v>4.63</v>
      </c>
      <c r="J19" s="40">
        <v>0.23799999999999999</v>
      </c>
      <c r="K19" s="39">
        <v>7.2</v>
      </c>
      <c r="L19" s="41">
        <v>1</v>
      </c>
      <c r="M19" s="35">
        <v>2.5</v>
      </c>
    </row>
    <row r="20" spans="2:13" s="25" customFormat="1" ht="12" customHeight="1" x14ac:dyDescent="0.25">
      <c r="B20" s="26">
        <v>44502</v>
      </c>
      <c r="C20" s="27">
        <v>44523</v>
      </c>
      <c r="D20" s="28" t="s">
        <v>23</v>
      </c>
      <c r="E20" s="27">
        <v>44531</v>
      </c>
      <c r="F20" s="37">
        <v>2</v>
      </c>
      <c r="G20" s="38">
        <v>8</v>
      </c>
      <c r="H20" s="39">
        <v>0.86</v>
      </c>
      <c r="I20" s="39">
        <v>5.71</v>
      </c>
      <c r="J20" s="40">
        <v>0.13600000000000001</v>
      </c>
      <c r="K20" s="39">
        <v>7.3</v>
      </c>
      <c r="L20" s="41">
        <v>380</v>
      </c>
      <c r="M20" s="43" t="s">
        <v>24</v>
      </c>
    </row>
    <row r="21" spans="2:13" s="25" customFormat="1" ht="12" customHeight="1" x14ac:dyDescent="0.25">
      <c r="B21" s="26">
        <v>44516</v>
      </c>
      <c r="C21" s="27">
        <v>44526</v>
      </c>
      <c r="D21" s="28" t="s">
        <v>23</v>
      </c>
      <c r="E21" s="27">
        <v>44539</v>
      </c>
      <c r="F21" s="37">
        <v>3</v>
      </c>
      <c r="G21" s="38">
        <v>7</v>
      </c>
      <c r="H21" s="39">
        <v>0.62</v>
      </c>
      <c r="I21" s="39">
        <v>3.27</v>
      </c>
      <c r="J21" s="40">
        <v>0.106</v>
      </c>
      <c r="K21" s="39">
        <v>7.4</v>
      </c>
      <c r="L21" s="41">
        <v>1</v>
      </c>
      <c r="M21" s="43" t="s">
        <v>24</v>
      </c>
    </row>
    <row r="22" spans="2:13" s="25" customFormat="1" ht="12" customHeight="1" x14ac:dyDescent="0.25">
      <c r="B22" s="44">
        <v>44530</v>
      </c>
      <c r="C22" s="45">
        <v>44539</v>
      </c>
      <c r="D22" s="46" t="s">
        <v>23</v>
      </c>
      <c r="E22" s="45">
        <v>44547</v>
      </c>
      <c r="F22" s="37">
        <v>3</v>
      </c>
      <c r="G22" s="38">
        <v>7</v>
      </c>
      <c r="H22" s="39">
        <v>0.83</v>
      </c>
      <c r="I22" s="39">
        <v>2.92</v>
      </c>
      <c r="J22" s="40">
        <v>0.153</v>
      </c>
      <c r="K22" s="39">
        <v>7.4</v>
      </c>
      <c r="L22" s="41">
        <v>2</v>
      </c>
      <c r="M22" s="43" t="s">
        <v>24</v>
      </c>
    </row>
    <row r="23" spans="2:13" s="25" customFormat="1" ht="12" customHeight="1" x14ac:dyDescent="0.25">
      <c r="B23" s="44">
        <v>44544</v>
      </c>
      <c r="C23" s="45">
        <v>44559</v>
      </c>
      <c r="D23" s="46" t="s">
        <v>23</v>
      </c>
      <c r="E23" s="45">
        <v>44568</v>
      </c>
      <c r="F23" s="37">
        <v>5</v>
      </c>
      <c r="G23" s="38">
        <v>6</v>
      </c>
      <c r="H23" s="39">
        <v>0.73</v>
      </c>
      <c r="I23" s="39">
        <v>2.99</v>
      </c>
      <c r="J23" s="40">
        <v>0.10199999999999999</v>
      </c>
      <c r="K23" s="39">
        <v>7.3</v>
      </c>
      <c r="L23" s="41">
        <v>5</v>
      </c>
      <c r="M23" s="35">
        <v>2.5</v>
      </c>
    </row>
    <row r="24" spans="2:13" s="25" customFormat="1" ht="12" customHeight="1" x14ac:dyDescent="0.25">
      <c r="B24" s="44">
        <v>44560</v>
      </c>
      <c r="C24" s="45">
        <v>44571</v>
      </c>
      <c r="D24" s="46" t="s">
        <v>23</v>
      </c>
      <c r="E24" s="45">
        <v>44581</v>
      </c>
      <c r="F24" s="37">
        <v>3</v>
      </c>
      <c r="G24" s="38">
        <v>10</v>
      </c>
      <c r="H24" s="39">
        <v>0.53</v>
      </c>
      <c r="I24" s="39">
        <v>3.49</v>
      </c>
      <c r="J24" s="40">
        <v>0.122</v>
      </c>
      <c r="K24" s="39">
        <v>7.3</v>
      </c>
      <c r="L24" s="41">
        <v>6</v>
      </c>
      <c r="M24" s="35">
        <v>2.5</v>
      </c>
    </row>
    <row r="25" spans="2:13" s="25" customFormat="1" ht="12" customHeight="1" x14ac:dyDescent="0.25">
      <c r="B25" s="47">
        <v>44572</v>
      </c>
      <c r="C25" s="48">
        <v>44581</v>
      </c>
      <c r="D25" s="49" t="s">
        <v>23</v>
      </c>
      <c r="E25" s="50">
        <v>44588</v>
      </c>
      <c r="F25" s="37">
        <v>1</v>
      </c>
      <c r="G25" s="38">
        <v>4</v>
      </c>
      <c r="H25" s="39">
        <v>1.0900000000000001</v>
      </c>
      <c r="I25" s="39">
        <v>3.67</v>
      </c>
      <c r="J25" s="40">
        <v>0.13600000000000001</v>
      </c>
      <c r="K25" s="39">
        <v>7.3</v>
      </c>
      <c r="L25" s="41">
        <v>2</v>
      </c>
      <c r="M25" s="43" t="s">
        <v>24</v>
      </c>
    </row>
    <row r="26" spans="2:13" s="25" customFormat="1" ht="12" customHeight="1" x14ac:dyDescent="0.25">
      <c r="B26" s="47"/>
      <c r="C26" s="48"/>
      <c r="D26" s="49"/>
      <c r="E26" s="50"/>
      <c r="F26" s="51"/>
      <c r="G26" s="30"/>
      <c r="H26" s="31"/>
      <c r="I26" s="35"/>
      <c r="J26" s="52"/>
      <c r="K26" s="31"/>
      <c r="L26" s="33"/>
      <c r="M26" s="35"/>
    </row>
    <row r="27" spans="2:13" s="25" customFormat="1" ht="12" customHeight="1" x14ac:dyDescent="0.25">
      <c r="B27" s="48"/>
      <c r="C27" s="50"/>
      <c r="D27" s="49"/>
      <c r="E27" s="50"/>
      <c r="F27" s="51"/>
      <c r="G27" s="30"/>
      <c r="H27" s="31"/>
      <c r="I27" s="35"/>
      <c r="J27" s="52"/>
      <c r="K27" s="31"/>
      <c r="L27" s="33"/>
      <c r="M27" s="35"/>
    </row>
    <row r="28" spans="2:13" s="62" customFormat="1" ht="12" customHeight="1" thickBot="1" x14ac:dyDescent="0.3">
      <c r="B28" s="53"/>
      <c r="C28" s="54"/>
      <c r="D28" s="54"/>
      <c r="E28" s="54"/>
      <c r="F28" s="55"/>
      <c r="G28" s="56"/>
      <c r="H28" s="57"/>
      <c r="I28" s="58"/>
      <c r="J28" s="59"/>
      <c r="K28" s="60"/>
      <c r="L28" s="56"/>
      <c r="M28" s="61"/>
    </row>
    <row r="29" spans="2:13" s="70" customFormat="1" x14ac:dyDescent="0.25">
      <c r="B29" s="108" t="s">
        <v>26</v>
      </c>
      <c r="C29" s="109"/>
      <c r="D29" s="109"/>
      <c r="E29" s="110"/>
      <c r="F29" s="63">
        <f>PERCENTILE(F7:F24,0.5)</f>
        <v>3</v>
      </c>
      <c r="G29" s="64">
        <f>PERCENTILE(G7:G24,0.5)</f>
        <v>7</v>
      </c>
      <c r="H29" s="65"/>
      <c r="I29" s="66">
        <f>PERCENTILE(I7:I24,0.5)</f>
        <v>5.4550000000000001</v>
      </c>
      <c r="J29" s="66">
        <f>PERCENTILE(J7:J24,0.5)</f>
        <v>0.1865</v>
      </c>
      <c r="K29" s="67"/>
      <c r="L29" s="68"/>
      <c r="M29" s="69"/>
    </row>
    <row r="30" spans="2:13" s="70" customFormat="1" x14ac:dyDescent="0.25">
      <c r="B30" s="108" t="s">
        <v>27</v>
      </c>
      <c r="C30" s="109"/>
      <c r="D30" s="109"/>
      <c r="E30" s="110"/>
      <c r="F30" s="71"/>
      <c r="G30" s="68"/>
      <c r="H30" s="65"/>
      <c r="I30" s="72"/>
      <c r="J30" s="72"/>
      <c r="K30" s="65"/>
      <c r="L30" s="64">
        <f>PERCENTILE(L7:L28,0.8)</f>
        <v>5</v>
      </c>
      <c r="M30" s="69"/>
    </row>
    <row r="31" spans="2:13" s="70" customFormat="1" x14ac:dyDescent="0.25">
      <c r="B31" s="108" t="s">
        <v>28</v>
      </c>
      <c r="C31" s="109"/>
      <c r="D31" s="109"/>
      <c r="E31" s="110"/>
      <c r="F31" s="63">
        <f>PERCENTILE(F7:F24,0.9)</f>
        <v>5</v>
      </c>
      <c r="G31" s="64">
        <f>PERCENTILE(G7:G24,0.9)</f>
        <v>9</v>
      </c>
      <c r="H31" s="73">
        <f>PERCENTILE(H7:H24,0.9)</f>
        <v>0.88700000000000001</v>
      </c>
      <c r="I31" s="66">
        <f>PERCENTILE(I7:I24,0.9)</f>
        <v>6.6520000000000001</v>
      </c>
      <c r="J31" s="66">
        <f>PERCENTILE(J7:J24,0.9)</f>
        <v>0.25650000000000001</v>
      </c>
      <c r="K31" s="67"/>
      <c r="L31" s="68"/>
      <c r="M31" s="69"/>
    </row>
    <row r="32" spans="2:13" s="70" customFormat="1" x14ac:dyDescent="0.25">
      <c r="B32" s="108" t="s">
        <v>29</v>
      </c>
      <c r="C32" s="109"/>
      <c r="D32" s="109"/>
      <c r="E32" s="110"/>
      <c r="F32" s="71"/>
      <c r="G32" s="68"/>
      <c r="H32" s="65"/>
      <c r="I32" s="67"/>
      <c r="J32" s="72"/>
      <c r="K32" s="73">
        <f>PERCENTILE(K7:K24,1)</f>
        <v>7.4</v>
      </c>
      <c r="L32" s="68"/>
      <c r="M32" s="69"/>
    </row>
    <row r="33" spans="2:13" s="70" customFormat="1" x14ac:dyDescent="0.25">
      <c r="B33" s="114" t="s">
        <v>30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6"/>
    </row>
    <row r="34" spans="2:13" s="70" customFormat="1" x14ac:dyDescent="0.25">
      <c r="B34" s="108" t="s">
        <v>26</v>
      </c>
      <c r="C34" s="109"/>
      <c r="D34" s="109"/>
      <c r="E34" s="110"/>
      <c r="F34" s="74">
        <v>5</v>
      </c>
      <c r="G34" s="75">
        <v>10</v>
      </c>
      <c r="H34" s="65"/>
      <c r="I34" s="66">
        <v>7.5</v>
      </c>
      <c r="J34" s="66">
        <v>0.3</v>
      </c>
      <c r="K34" s="76"/>
      <c r="L34" s="68"/>
      <c r="M34" s="69"/>
    </row>
    <row r="35" spans="2:13" s="70" customFormat="1" x14ac:dyDescent="0.25">
      <c r="B35" s="108" t="s">
        <v>27</v>
      </c>
      <c r="C35" s="109"/>
      <c r="D35" s="109"/>
      <c r="E35" s="110"/>
      <c r="F35" s="77"/>
      <c r="G35" s="65"/>
      <c r="H35" s="65"/>
      <c r="I35" s="65"/>
      <c r="J35" s="65"/>
      <c r="K35" s="65"/>
      <c r="L35" s="78">
        <v>200</v>
      </c>
      <c r="M35" s="69"/>
    </row>
    <row r="36" spans="2:13" s="70" customFormat="1" x14ac:dyDescent="0.25">
      <c r="B36" s="108" t="s">
        <v>28</v>
      </c>
      <c r="C36" s="109"/>
      <c r="D36" s="109"/>
      <c r="E36" s="110"/>
      <c r="F36" s="74">
        <v>10</v>
      </c>
      <c r="G36" s="75">
        <v>15</v>
      </c>
      <c r="H36" s="75">
        <v>2</v>
      </c>
      <c r="I36" s="75">
        <v>10</v>
      </c>
      <c r="J36" s="66">
        <v>0.5</v>
      </c>
      <c r="K36" s="76"/>
      <c r="L36" s="68"/>
      <c r="M36" s="34"/>
    </row>
    <row r="37" spans="2:13" s="70" customFormat="1" ht="13" thickBot="1" x14ac:dyDescent="0.3">
      <c r="B37" s="111" t="s">
        <v>29</v>
      </c>
      <c r="C37" s="112"/>
      <c r="D37" s="112"/>
      <c r="E37" s="113"/>
      <c r="F37" s="79"/>
      <c r="G37" s="80"/>
      <c r="H37" s="80"/>
      <c r="I37" s="80"/>
      <c r="J37" s="80"/>
      <c r="K37" s="81" t="s">
        <v>31</v>
      </c>
      <c r="L37" s="82"/>
      <c r="M37" s="83"/>
    </row>
    <row r="38" spans="2:13" s="70" customFormat="1" ht="13" thickBot="1" x14ac:dyDescent="0.3">
      <c r="B38" s="84" t="s">
        <v>32</v>
      </c>
      <c r="C38" s="85"/>
      <c r="D38" s="85"/>
      <c r="E38" s="85"/>
      <c r="F38" s="85"/>
      <c r="G38" s="85"/>
      <c r="H38" s="85"/>
      <c r="I38" s="85"/>
      <c r="J38" s="85"/>
      <c r="K38" s="85"/>
      <c r="L38" s="86"/>
      <c r="M38" s="87"/>
    </row>
    <row r="39" spans="2:13" ht="13.5" thickBot="1" x14ac:dyDescent="0.3">
      <c r="B39" s="88" t="s">
        <v>33</v>
      </c>
      <c r="C39" s="89"/>
      <c r="D39" s="90"/>
      <c r="E39" s="90"/>
      <c r="F39" s="90"/>
      <c r="G39" s="90"/>
      <c r="H39" s="90"/>
      <c r="I39" s="90"/>
      <c r="J39" s="90"/>
      <c r="K39" s="90"/>
      <c r="L39" s="91"/>
      <c r="M39" s="92"/>
    </row>
    <row r="40" spans="2:13" ht="13.5" thickBot="1" x14ac:dyDescent="0.35">
      <c r="B40" s="93" t="s">
        <v>34</v>
      </c>
      <c r="C40" s="94" t="s">
        <v>35</v>
      </c>
      <c r="D40" s="95"/>
      <c r="E40" s="96" t="s">
        <v>36</v>
      </c>
      <c r="F40" s="96"/>
      <c r="G40" s="96"/>
      <c r="H40" s="96"/>
      <c r="I40" s="96"/>
      <c r="J40" s="96"/>
      <c r="K40" s="96"/>
      <c r="L40" s="97"/>
      <c r="M40" s="98"/>
    </row>
    <row r="41" spans="2:13" ht="13" thickBot="1" x14ac:dyDescent="0.3">
      <c r="B41" s="99"/>
      <c r="C41" s="100"/>
      <c r="D41" s="101"/>
      <c r="E41" s="102"/>
      <c r="F41" s="102"/>
      <c r="G41" s="102"/>
      <c r="H41" s="102"/>
      <c r="I41" s="102"/>
      <c r="J41" s="102"/>
      <c r="K41" s="102"/>
      <c r="L41" s="103"/>
      <c r="M41" s="104"/>
    </row>
  </sheetData>
  <mergeCells count="14">
    <mergeCell ref="B29:E29"/>
    <mergeCell ref="B1:M1"/>
    <mergeCell ref="B2:M2"/>
    <mergeCell ref="B3:M3"/>
    <mergeCell ref="B4:M4"/>
    <mergeCell ref="B5:E5"/>
    <mergeCell ref="B36:E36"/>
    <mergeCell ref="B37:E37"/>
    <mergeCell ref="B30:E30"/>
    <mergeCell ref="B31:E31"/>
    <mergeCell ref="B32:E32"/>
    <mergeCell ref="B33:M33"/>
    <mergeCell ref="B34:E34"/>
    <mergeCell ref="B35:E35"/>
  </mergeCells>
  <printOptions horizontalCentered="1"/>
  <pageMargins left="0.7" right="0.7" top="0.75" bottom="0.75" header="0.3" footer="0.3"/>
  <pageSetup paperSize="9" scale="81" fitToHeight="0" orientation="landscape" r:id="rId1"/>
  <headerFooter alignWithMargins="0">
    <oddHeader>&amp;R&amp;G</oddHeader>
    <oddFooter xml:space="preserve">&amp;C&amp;8&amp;K00-018  
Page &amp;P of &amp;N&amp;R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AC314F690354FAF092DCC9CD6812C" ma:contentTypeVersion="14" ma:contentTypeDescription="Create a new document." ma:contentTypeScope="" ma:versionID="375335f197b5a2222181c79577575112">
  <xsd:schema xmlns:xsd="http://www.w3.org/2001/XMLSchema" xmlns:xs="http://www.w3.org/2001/XMLSchema" xmlns:p="http://schemas.microsoft.com/office/2006/metadata/properties" xmlns:ns3="f5a4ce26-5cf0-474b-b8d2-c08b5e93517b" xmlns:ns4="e2dd87bc-ebf7-402b-bee8-6610499a3cc8" targetNamespace="http://schemas.microsoft.com/office/2006/metadata/properties" ma:root="true" ma:fieldsID="bd2a139e393ae06a3f80e84c39b4cf53" ns3:_="" ns4:_="">
    <xsd:import namespace="f5a4ce26-5cf0-474b-b8d2-c08b5e93517b"/>
    <xsd:import namespace="e2dd87bc-ebf7-402b-bee8-6610499a3c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4ce26-5cf0-474b-b8d2-c08b5e9351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d87bc-ebf7-402b-bee8-6610499a3cc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3F4EF8-071A-49AB-BBCF-A3E7AB8483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068C44-B770-4522-BD23-C5791F2A82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4ce26-5cf0-474b-b8d2-c08b5e93517b"/>
    <ds:schemaRef ds:uri="e2dd87bc-ebf7-402b-bee8-6610499a3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524D5E-E3BF-4B52-A602-E1EE677FB891}">
  <ds:schemaRefs>
    <ds:schemaRef ds:uri="http://purl.org/dc/terms/"/>
    <ds:schemaRef ds:uri="http://schemas.openxmlformats.org/package/2006/metadata/core-properties"/>
    <ds:schemaRef ds:uri="http://purl.org/dc/dcmitype/"/>
    <ds:schemaRef ds:uri="f5a4ce26-5cf0-474b-b8d2-c08b5e93517b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e2dd87bc-ebf7-402b-bee8-6610499a3cc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Bowral-11 Jan 2022</vt:lpstr>
      <vt:lpstr>'Bowral-11 Jan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Britten</dc:creator>
  <cp:lastModifiedBy>Amy Murray</cp:lastModifiedBy>
  <dcterms:created xsi:type="dcterms:W3CDTF">2022-01-21T02:22:25Z</dcterms:created>
  <dcterms:modified xsi:type="dcterms:W3CDTF">2022-01-21T05:22:22Z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0x0101005A5AC314F690354FAF092DCC9CD6812C</vt:lpwstr>
  </property>
</Properties>
</file>